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日学連\R06-2024\02-所沢-全日学\"/>
    </mc:Choice>
  </mc:AlternateContent>
  <xr:revisionPtr revIDLastSave="0" documentId="13_ncr:1_{E5721A13-297F-416C-989A-5263D165F9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数" sheetId="3" r:id="rId1"/>
  </sheets>
  <definedNames>
    <definedName name="_xlnm.Print_Area" localSheetId="0">参加数!$A$1:$AB$124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6" i="3" l="1"/>
  <c r="T95" i="3"/>
  <c r="T94" i="3"/>
  <c r="T104" i="3"/>
  <c r="O104" i="3"/>
  <c r="J104" i="3"/>
  <c r="E104" i="3"/>
  <c r="J25" i="3"/>
  <c r="E25" i="3"/>
  <c r="J24" i="3"/>
  <c r="E24" i="3"/>
  <c r="J23" i="3"/>
  <c r="E23" i="3"/>
  <c r="J22" i="3"/>
  <c r="E22" i="3"/>
  <c r="J21" i="3"/>
  <c r="E21" i="3"/>
  <c r="T34" i="3"/>
  <c r="T84" i="3"/>
  <c r="O97" i="3"/>
  <c r="O96" i="3"/>
  <c r="J105" i="3"/>
  <c r="E106" i="3"/>
  <c r="T56" i="3"/>
  <c r="T55" i="3"/>
  <c r="T54" i="3"/>
  <c r="T22" i="3"/>
  <c r="T85" i="3"/>
  <c r="O105" i="3"/>
  <c r="O95" i="3"/>
  <c r="O94" i="3"/>
  <c r="O84" i="3"/>
  <c r="J106" i="3"/>
  <c r="J55" i="3"/>
  <c r="E57" i="3"/>
  <c r="T93" i="3"/>
  <c r="T57" i="3"/>
  <c r="T53" i="3"/>
  <c r="T63" i="3"/>
  <c r="T64" i="3"/>
  <c r="T65" i="3"/>
  <c r="T66" i="3"/>
  <c r="J53" i="3"/>
  <c r="J50" i="3"/>
  <c r="T83" i="3"/>
  <c r="T82" i="3"/>
  <c r="T81" i="3"/>
  <c r="T80" i="3"/>
  <c r="T79" i="3"/>
  <c r="T78" i="3"/>
  <c r="J85" i="3"/>
  <c r="J84" i="3"/>
  <c r="J83" i="3"/>
  <c r="J82" i="3"/>
  <c r="J81" i="3"/>
  <c r="J80" i="3"/>
  <c r="E84" i="3"/>
  <c r="M107" i="3"/>
  <c r="O93" i="3"/>
  <c r="J98" i="3"/>
  <c r="J97" i="3"/>
  <c r="J96" i="3"/>
  <c r="J95" i="3"/>
  <c r="E93" i="3"/>
  <c r="E13" i="3"/>
  <c r="O56" i="3"/>
  <c r="O34" i="3"/>
  <c r="O116" i="3"/>
  <c r="O112" i="3"/>
  <c r="T117" i="3"/>
  <c r="T116" i="3"/>
  <c r="T115" i="3"/>
  <c r="T113" i="3"/>
  <c r="E115" i="3"/>
  <c r="J114" i="3"/>
  <c r="E98" i="3"/>
  <c r="J94" i="3"/>
  <c r="T23" i="3"/>
  <c r="T11" i="3"/>
  <c r="O83" i="3"/>
  <c r="C86" i="3"/>
  <c r="E83" i="3"/>
  <c r="E85" i="3"/>
  <c r="J79" i="3"/>
  <c r="J78" i="3"/>
  <c r="J77" i="3"/>
  <c r="J76" i="3"/>
  <c r="J75" i="3"/>
  <c r="E55" i="3"/>
  <c r="E54" i="3"/>
  <c r="E53" i="3"/>
  <c r="O54" i="3"/>
  <c r="O53" i="3"/>
  <c r="O120" i="3"/>
  <c r="O119" i="3"/>
  <c r="O118" i="3"/>
  <c r="O117" i="3"/>
  <c r="O115" i="3"/>
  <c r="O114" i="3"/>
  <c r="O113" i="3"/>
  <c r="O111" i="3"/>
  <c r="T114" i="3"/>
  <c r="J120" i="3"/>
  <c r="J119" i="3"/>
  <c r="J118" i="3"/>
  <c r="J117" i="3"/>
  <c r="J116" i="3"/>
  <c r="J115" i="3"/>
  <c r="J113" i="3"/>
  <c r="J112" i="3"/>
  <c r="J111" i="3"/>
  <c r="E120" i="3"/>
  <c r="E119" i="3"/>
  <c r="E118" i="3"/>
  <c r="E117" i="3"/>
  <c r="E116" i="3"/>
  <c r="E114" i="3"/>
  <c r="E113" i="3"/>
  <c r="T103" i="3"/>
  <c r="T107" i="3" s="1"/>
  <c r="O103" i="3"/>
  <c r="J103" i="3"/>
  <c r="T92" i="3"/>
  <c r="T91" i="3"/>
  <c r="T90" i="3"/>
  <c r="J93" i="3"/>
  <c r="J92" i="3"/>
  <c r="J91" i="3"/>
  <c r="J90" i="3"/>
  <c r="E90" i="3"/>
  <c r="T77" i="3"/>
  <c r="T76" i="3"/>
  <c r="T75" i="3"/>
  <c r="T74" i="3"/>
  <c r="O85" i="3"/>
  <c r="O82" i="3"/>
  <c r="J74" i="3"/>
  <c r="E80" i="3"/>
  <c r="J66" i="3"/>
  <c r="J65" i="3"/>
  <c r="J64" i="3"/>
  <c r="J63" i="3"/>
  <c r="E69" i="3"/>
  <c r="E68" i="3"/>
  <c r="E67" i="3"/>
  <c r="E66" i="3"/>
  <c r="T33" i="3"/>
  <c r="T32" i="3"/>
  <c r="T25" i="3"/>
  <c r="T24" i="3"/>
  <c r="T21" i="3"/>
  <c r="O25" i="3"/>
  <c r="J26" i="3"/>
  <c r="T12" i="3"/>
  <c r="J16" i="3"/>
  <c r="J15" i="3"/>
  <c r="J13" i="3"/>
  <c r="J12" i="3"/>
  <c r="J11" i="3"/>
  <c r="E15" i="3"/>
  <c r="O55" i="3"/>
  <c r="S86" i="3"/>
  <c r="R86" i="3"/>
  <c r="N86" i="3"/>
  <c r="M86" i="3"/>
  <c r="D86" i="3"/>
  <c r="H86" i="3"/>
  <c r="I86" i="3"/>
  <c r="O12" i="3"/>
  <c r="O11" i="3"/>
  <c r="O24" i="3"/>
  <c r="O23" i="3"/>
  <c r="O22" i="3"/>
  <c r="O21" i="3"/>
  <c r="J34" i="3"/>
  <c r="J33" i="3"/>
  <c r="J32" i="3"/>
  <c r="O33" i="3"/>
  <c r="O32" i="3"/>
  <c r="O66" i="3"/>
  <c r="O65" i="3"/>
  <c r="O64" i="3"/>
  <c r="O63" i="3"/>
  <c r="O81" i="3"/>
  <c r="O80" i="3"/>
  <c r="O79" i="3"/>
  <c r="O78" i="3"/>
  <c r="O77" i="3"/>
  <c r="O76" i="3"/>
  <c r="O75" i="3"/>
  <c r="O74" i="3"/>
  <c r="O92" i="3"/>
  <c r="O91" i="3"/>
  <c r="O90" i="3"/>
  <c r="T112" i="3"/>
  <c r="T111" i="3"/>
  <c r="E112" i="3"/>
  <c r="E111" i="3"/>
  <c r="E105" i="3"/>
  <c r="E103" i="3"/>
  <c r="E97" i="3"/>
  <c r="E96" i="3"/>
  <c r="E95" i="3"/>
  <c r="E94" i="3"/>
  <c r="E92" i="3"/>
  <c r="E91" i="3"/>
  <c r="E82" i="3"/>
  <c r="E81" i="3"/>
  <c r="E79" i="3"/>
  <c r="E78" i="3"/>
  <c r="E77" i="3"/>
  <c r="E76" i="3"/>
  <c r="E75" i="3"/>
  <c r="E74" i="3"/>
  <c r="E65" i="3"/>
  <c r="E64" i="3"/>
  <c r="E63" i="3"/>
  <c r="E34" i="3"/>
  <c r="E33" i="3"/>
  <c r="E32" i="3"/>
  <c r="E38" i="3" s="1"/>
  <c r="E26" i="3"/>
  <c r="E16" i="3"/>
  <c r="E14" i="3"/>
  <c r="E12" i="3"/>
  <c r="E11" i="3"/>
  <c r="E56" i="3"/>
  <c r="T52" i="3"/>
  <c r="T51" i="3"/>
  <c r="T50" i="3"/>
  <c r="T49" i="3"/>
  <c r="T48" i="3"/>
  <c r="T47" i="3"/>
  <c r="T46" i="3"/>
  <c r="T45" i="3"/>
  <c r="T44" i="3"/>
  <c r="T43" i="3"/>
  <c r="T42" i="3"/>
  <c r="O52" i="3"/>
  <c r="O51" i="3"/>
  <c r="O50" i="3"/>
  <c r="O49" i="3"/>
  <c r="O48" i="3"/>
  <c r="O47" i="3"/>
  <c r="O46" i="3"/>
  <c r="O45" i="3"/>
  <c r="O44" i="3"/>
  <c r="O43" i="3"/>
  <c r="O42" i="3"/>
  <c r="J54" i="3"/>
  <c r="J52" i="3"/>
  <c r="J51" i="3"/>
  <c r="J49" i="3"/>
  <c r="J48" i="3"/>
  <c r="J47" i="3"/>
  <c r="J46" i="3"/>
  <c r="J45" i="3"/>
  <c r="J44" i="3"/>
  <c r="J43" i="3"/>
  <c r="J42" i="3"/>
  <c r="E52" i="3"/>
  <c r="E51" i="3"/>
  <c r="E50" i="3"/>
  <c r="E49" i="3"/>
  <c r="E48" i="3"/>
  <c r="E47" i="3"/>
  <c r="E46" i="3"/>
  <c r="E45" i="3"/>
  <c r="E44" i="3"/>
  <c r="E43" i="3"/>
  <c r="E42" i="3"/>
  <c r="S121" i="3"/>
  <c r="N121" i="3"/>
  <c r="I121" i="3"/>
  <c r="D121" i="3"/>
  <c r="S107" i="3"/>
  <c r="N107" i="3"/>
  <c r="D107" i="3"/>
  <c r="I107" i="3"/>
  <c r="S99" i="3"/>
  <c r="N99" i="3"/>
  <c r="I99" i="3"/>
  <c r="D99" i="3"/>
  <c r="S70" i="3"/>
  <c r="R70" i="3"/>
  <c r="N70" i="3"/>
  <c r="M70" i="3"/>
  <c r="I70" i="3"/>
  <c r="H70" i="3"/>
  <c r="D70" i="3"/>
  <c r="C70" i="3"/>
  <c r="S38" i="3"/>
  <c r="R38" i="3"/>
  <c r="N38" i="3"/>
  <c r="M38" i="3"/>
  <c r="I38" i="3"/>
  <c r="H38" i="3"/>
  <c r="D38" i="3"/>
  <c r="C38" i="3"/>
  <c r="S28" i="3"/>
  <c r="R28" i="3"/>
  <c r="N28" i="3"/>
  <c r="M28" i="3"/>
  <c r="I28" i="3"/>
  <c r="H28" i="3"/>
  <c r="C28" i="3"/>
  <c r="D28" i="3"/>
  <c r="S17" i="3"/>
  <c r="R17" i="3"/>
  <c r="N17" i="3"/>
  <c r="M17" i="3"/>
  <c r="I17" i="3"/>
  <c r="H17" i="3"/>
  <c r="C17" i="3"/>
  <c r="D17" i="3"/>
  <c r="S59" i="3"/>
  <c r="R59" i="3"/>
  <c r="N59" i="3"/>
  <c r="M59" i="3"/>
  <c r="I59" i="3"/>
  <c r="H59" i="3"/>
  <c r="D59" i="3"/>
  <c r="C59" i="3"/>
  <c r="J121" i="3" l="1"/>
  <c r="J99" i="3"/>
  <c r="J38" i="3"/>
  <c r="E17" i="3"/>
  <c r="T38" i="3"/>
  <c r="Y38" i="3" s="1"/>
  <c r="Z38" i="3" s="1"/>
  <c r="T28" i="3"/>
  <c r="T86" i="3"/>
  <c r="O121" i="3"/>
  <c r="O99" i="3"/>
  <c r="O38" i="3"/>
  <c r="W38" i="3" s="1"/>
  <c r="X38" i="3" s="1"/>
  <c r="O17" i="3"/>
  <c r="O70" i="3"/>
  <c r="O107" i="3"/>
  <c r="R124" i="3"/>
  <c r="J107" i="3"/>
  <c r="Y107" i="3" s="1"/>
  <c r="Z107" i="3" s="1"/>
  <c r="J28" i="3"/>
  <c r="J86" i="3"/>
  <c r="J70" i="3"/>
  <c r="E107" i="3"/>
  <c r="E99" i="3"/>
  <c r="E86" i="3"/>
  <c r="E28" i="3"/>
  <c r="M124" i="3"/>
  <c r="T121" i="3"/>
  <c r="T99" i="3"/>
  <c r="Y99" i="3" s="1"/>
  <c r="Z99" i="3" s="1"/>
  <c r="O86" i="3"/>
  <c r="T70" i="3"/>
  <c r="J59" i="3"/>
  <c r="H124" i="3"/>
  <c r="O59" i="3"/>
  <c r="N124" i="3"/>
  <c r="T59" i="3"/>
  <c r="I124" i="3"/>
  <c r="O28" i="3"/>
  <c r="S124" i="3"/>
  <c r="T17" i="3"/>
  <c r="J17" i="3"/>
  <c r="Y17" i="3" s="1"/>
  <c r="Z17" i="3" s="1"/>
  <c r="E121" i="3"/>
  <c r="E70" i="3"/>
  <c r="E59" i="3"/>
  <c r="C124" i="3"/>
  <c r="D124" i="3"/>
  <c r="Y121" i="3" l="1"/>
  <c r="Z121" i="3" s="1"/>
  <c r="W17" i="3"/>
  <c r="X17" i="3" s="1"/>
  <c r="AA17" i="3" s="1"/>
  <c r="Y28" i="3"/>
  <c r="Z28" i="3" s="1"/>
  <c r="Y86" i="3"/>
  <c r="Z86" i="3" s="1"/>
  <c r="Y70" i="3"/>
  <c r="Z70" i="3" s="1"/>
  <c r="W121" i="3"/>
  <c r="X121" i="3" s="1"/>
  <c r="W99" i="3"/>
  <c r="X99" i="3" s="1"/>
  <c r="AA99" i="3" s="1"/>
  <c r="W70" i="3"/>
  <c r="X70" i="3" s="1"/>
  <c r="O124" i="3"/>
  <c r="W107" i="3"/>
  <c r="X107" i="3" s="1"/>
  <c r="AA107" i="3" s="1"/>
  <c r="W86" i="3"/>
  <c r="X86" i="3" s="1"/>
  <c r="AA38" i="3"/>
  <c r="W28" i="3"/>
  <c r="X28" i="3" s="1"/>
  <c r="E124" i="3"/>
  <c r="Y59" i="3"/>
  <c r="Z59" i="3" s="1"/>
  <c r="T124" i="3"/>
  <c r="J124" i="3"/>
  <c r="W59" i="3"/>
  <c r="X59" i="3" s="1"/>
  <c r="AA121" i="3" l="1"/>
  <c r="AA28" i="3"/>
  <c r="AA86" i="3"/>
  <c r="AA70" i="3"/>
  <c r="W124" i="3"/>
  <c r="X124" i="3" s="1"/>
  <c r="AA59" i="3"/>
  <c r="Y124" i="3"/>
  <c r="Z124" i="3" s="1"/>
  <c r="AA124" i="3" l="1"/>
</calcChain>
</file>

<file path=xl/sharedStrings.xml><?xml version="1.0" encoding="utf-8"?>
<sst xmlns="http://schemas.openxmlformats.org/spreadsheetml/2006/main" count="254" uniqueCount="102">
  <si>
    <t>北海道</t>
    <rPh sb="0" eb="3">
      <t>ホッカイドウ</t>
    </rPh>
    <phoneticPr fontId="2"/>
  </si>
  <si>
    <t>枠</t>
    <rPh sb="0" eb="1">
      <t>ワク</t>
    </rPh>
    <phoneticPr fontId="2"/>
  </si>
  <si>
    <t>合計</t>
    <rPh sb="0" eb="2">
      <t>ゴウケイ</t>
    </rPh>
    <phoneticPr fontId="2"/>
  </si>
  <si>
    <t>東北</t>
    <rPh sb="0" eb="2">
      <t>トウホク</t>
    </rPh>
    <phoneticPr fontId="2"/>
  </si>
  <si>
    <t>北信越</t>
    <rPh sb="0" eb="1">
      <t>ホク</t>
    </rPh>
    <rPh sb="1" eb="3">
      <t>シンエツ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</si>
  <si>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</si>
  <si>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</si>
  <si>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</si>
  <si>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</si>
  <si>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</si>
  <si>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</si>
  <si>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無</t>
    <rPh sb="0" eb="1">
      <t>ム</t>
    </rPh>
    <phoneticPr fontId="2"/>
  </si>
  <si>
    <t>男子単</t>
    <rPh sb="0" eb="2">
      <t>ダンシ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</si>
  <si>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</si>
  <si>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女子単</t>
    <rPh sb="0" eb="1">
      <t>オンナ</t>
    </rPh>
    <rPh sb="1" eb="2">
      <t>コ</t>
    </rPh>
    <rPh sb="2" eb="3">
      <t>タン</t>
    </rPh>
    <phoneticPr fontId="2"/>
  </si>
  <si>
    <t>女子複</t>
    <rPh sb="0" eb="1">
      <t>オンナ</t>
    </rPh>
    <rPh sb="1" eb="2">
      <t>コ</t>
    </rPh>
    <rPh sb="2" eb="3">
      <t>フク</t>
    </rPh>
    <phoneticPr fontId="2"/>
  </si>
  <si>
    <t>計</t>
    <rPh sb="0" eb="1">
      <t>ケイ</t>
    </rPh>
    <phoneticPr fontId="2"/>
  </si>
  <si>
    <t>朝日大</t>
    <rPh sb="0" eb="2">
      <t>アサヒ</t>
    </rPh>
    <rPh sb="2" eb="3">
      <t>ダイ</t>
    </rPh>
    <phoneticPr fontId="2"/>
  </si>
  <si>
    <t>愛知工業大</t>
    <rPh sb="0" eb="2">
      <t>アイチ</t>
    </rPh>
    <rPh sb="2" eb="5">
      <t>コウギョウダイ</t>
    </rPh>
    <phoneticPr fontId="2"/>
  </si>
  <si>
    <t>男女</t>
    <rPh sb="0" eb="2">
      <t>ダンジョ</t>
    </rPh>
    <phoneticPr fontId="2"/>
  </si>
  <si>
    <t>人数</t>
    <rPh sb="0" eb="2">
      <t>ニンズウ</t>
    </rPh>
    <phoneticPr fontId="2"/>
  </si>
  <si>
    <t>単</t>
    <rPh sb="0" eb="1">
      <t>タン</t>
    </rPh>
    <phoneticPr fontId="2"/>
  </si>
  <si>
    <t>金額</t>
    <rPh sb="0" eb="2">
      <t>キンガク</t>
    </rPh>
    <phoneticPr fontId="2"/>
  </si>
  <si>
    <t>@2,000-</t>
    <phoneticPr fontId="2"/>
  </si>
  <si>
    <t>複</t>
    <rPh sb="0" eb="1">
      <t>フク</t>
    </rPh>
    <phoneticPr fontId="2"/>
  </si>
  <si>
    <t>組数</t>
    <rPh sb="0" eb="1">
      <t>クミ</t>
    </rPh>
    <phoneticPr fontId="2"/>
  </si>
  <si>
    <t>@3,000-</t>
    <phoneticPr fontId="2"/>
  </si>
  <si>
    <t>各学連</t>
    <rPh sb="0" eb="1">
      <t>カク</t>
    </rPh>
    <rPh sb="1" eb="3">
      <t>ガクレン</t>
    </rPh>
    <phoneticPr fontId="2"/>
  </si>
  <si>
    <t>専修</t>
    <rPh sb="0" eb="2">
      <t>センシュウ</t>
    </rPh>
    <phoneticPr fontId="2"/>
  </si>
  <si>
    <t>明治</t>
    <rPh sb="0" eb="2">
      <t>メイジ</t>
    </rPh>
    <phoneticPr fontId="2"/>
  </si>
  <si>
    <t>早稲田</t>
    <rPh sb="0" eb="3">
      <t>ワセダ</t>
    </rPh>
    <phoneticPr fontId="2"/>
  </si>
  <si>
    <t>日本</t>
    <rPh sb="0" eb="2">
      <t>ニホン</t>
    </rPh>
    <phoneticPr fontId="2"/>
  </si>
  <si>
    <t>中央</t>
    <rPh sb="0" eb="2">
      <t>チュウオウ</t>
    </rPh>
    <phoneticPr fontId="2"/>
  </si>
  <si>
    <t>筑波</t>
    <rPh sb="0" eb="2">
      <t>ツクバ</t>
    </rPh>
    <phoneticPr fontId="2"/>
  </si>
  <si>
    <t>法政</t>
    <rPh sb="0" eb="2">
      <t>ホウセイ</t>
    </rPh>
    <phoneticPr fontId="2"/>
  </si>
  <si>
    <t>國学院</t>
    <rPh sb="0" eb="1">
      <t>コク</t>
    </rPh>
    <rPh sb="1" eb="3">
      <t>ガクイン</t>
    </rPh>
    <phoneticPr fontId="2"/>
  </si>
  <si>
    <t>埼玉工業</t>
    <rPh sb="0" eb="2">
      <t>サイタマ</t>
    </rPh>
    <rPh sb="2" eb="4">
      <t>コウギョウ</t>
    </rPh>
    <phoneticPr fontId="2"/>
  </si>
  <si>
    <t>駒澤</t>
    <rPh sb="0" eb="2">
      <t>コマザワ</t>
    </rPh>
    <phoneticPr fontId="2"/>
  </si>
  <si>
    <t>日本体育</t>
    <rPh sb="0" eb="2">
      <t>ニホン</t>
    </rPh>
    <rPh sb="2" eb="4">
      <t>タイイク</t>
    </rPh>
    <phoneticPr fontId="2"/>
  </si>
  <si>
    <t>大正</t>
    <rPh sb="0" eb="2">
      <t>タイショウ</t>
    </rPh>
    <phoneticPr fontId="2"/>
  </si>
  <si>
    <t>東洋</t>
    <rPh sb="0" eb="2">
      <t>トウヨウ</t>
    </rPh>
    <phoneticPr fontId="2"/>
  </si>
  <si>
    <t>青山学院</t>
    <rPh sb="0" eb="2">
      <t>アオヤマ</t>
    </rPh>
    <rPh sb="2" eb="4">
      <t>ガクイン</t>
    </rPh>
    <phoneticPr fontId="2"/>
  </si>
  <si>
    <t>札幌大</t>
    <rPh sb="0" eb="2">
      <t>サッポロ</t>
    </rPh>
    <rPh sb="2" eb="3">
      <t>ダイ</t>
    </rPh>
    <phoneticPr fontId="2"/>
  </si>
  <si>
    <t>東北福祉大</t>
    <rPh sb="0" eb="2">
      <t>トウホク</t>
    </rPh>
    <rPh sb="2" eb="5">
      <t>フクシダイ</t>
    </rPh>
    <phoneticPr fontId="2"/>
  </si>
  <si>
    <t>八戸工業大</t>
    <rPh sb="0" eb="2">
      <t>ハチノヘ</t>
    </rPh>
    <rPh sb="2" eb="5">
      <t>コウギョウダイ</t>
    </rPh>
    <phoneticPr fontId="2"/>
  </si>
  <si>
    <t>東日本国際大</t>
    <rPh sb="0" eb="1">
      <t>ヒガシ</t>
    </rPh>
    <rPh sb="1" eb="3">
      <t>ニホン</t>
    </rPh>
    <rPh sb="3" eb="6">
      <t>コクサイダイ</t>
    </rPh>
    <phoneticPr fontId="2"/>
  </si>
  <si>
    <t>新潟大</t>
    <rPh sb="0" eb="3">
      <t>ニイガタダイ</t>
    </rPh>
    <phoneticPr fontId="2"/>
  </si>
  <si>
    <t>北陸大</t>
    <rPh sb="0" eb="3">
      <t>ホクリクダイ</t>
    </rPh>
    <phoneticPr fontId="2"/>
  </si>
  <si>
    <t>中京学院大</t>
    <rPh sb="0" eb="2">
      <t>チュウキョウ</t>
    </rPh>
    <rPh sb="2" eb="5">
      <t>ガクインダイ</t>
    </rPh>
    <phoneticPr fontId="2"/>
  </si>
  <si>
    <t>中京大</t>
    <rPh sb="0" eb="3">
      <t>チュウキョウダイ</t>
    </rPh>
    <phoneticPr fontId="2"/>
  </si>
  <si>
    <t>岡山商科大</t>
    <rPh sb="0" eb="2">
      <t>オカヤマ</t>
    </rPh>
    <rPh sb="2" eb="5">
      <t>ショウカダイ</t>
    </rPh>
    <phoneticPr fontId="2"/>
  </si>
  <si>
    <t>山口大</t>
    <rPh sb="0" eb="2">
      <t>ヤマグチ</t>
    </rPh>
    <rPh sb="2" eb="3">
      <t>ダイ</t>
    </rPh>
    <phoneticPr fontId="2"/>
  </si>
  <si>
    <t>広島大</t>
    <rPh sb="0" eb="3">
      <t>ヒロシマダイ</t>
    </rPh>
    <phoneticPr fontId="2"/>
  </si>
  <si>
    <t>高知工科大</t>
    <rPh sb="0" eb="2">
      <t>コウチ</t>
    </rPh>
    <rPh sb="2" eb="4">
      <t>コウカ</t>
    </rPh>
    <rPh sb="4" eb="5">
      <t>ダイ</t>
    </rPh>
    <phoneticPr fontId="2"/>
  </si>
  <si>
    <t>福岡大</t>
    <rPh sb="0" eb="3">
      <t>フクオカダイ</t>
    </rPh>
    <phoneticPr fontId="2"/>
  </si>
  <si>
    <t>西日本工業大</t>
    <rPh sb="0" eb="1">
      <t>ニシ</t>
    </rPh>
    <rPh sb="1" eb="3">
      <t>ニホン</t>
    </rPh>
    <rPh sb="3" eb="6">
      <t>コウギョウダイ</t>
    </rPh>
    <phoneticPr fontId="2"/>
  </si>
  <si>
    <t>札幌国際大</t>
    <rPh sb="0" eb="2">
      <t>サッポロ</t>
    </rPh>
    <rPh sb="2" eb="4">
      <t>コクサイ</t>
    </rPh>
    <rPh sb="4" eb="5">
      <t>ダイ</t>
    </rPh>
    <phoneticPr fontId="2"/>
  </si>
  <si>
    <t>金城大</t>
    <rPh sb="0" eb="3">
      <t>キンジョウダイ</t>
    </rPh>
    <phoneticPr fontId="2"/>
  </si>
  <si>
    <t>岡山大</t>
    <rPh sb="0" eb="2">
      <t>オカヤマ</t>
    </rPh>
    <phoneticPr fontId="2"/>
  </si>
  <si>
    <t>東京経済</t>
    <rPh sb="0" eb="2">
      <t>トウキョウ</t>
    </rPh>
    <rPh sb="2" eb="4">
      <t>ケイザイ</t>
    </rPh>
    <phoneticPr fontId="2"/>
  </si>
  <si>
    <t>関西学院</t>
    <rPh sb="0" eb="2">
      <t>カンサイ</t>
    </rPh>
    <rPh sb="2" eb="4">
      <t>ガクイン</t>
    </rPh>
    <phoneticPr fontId="2"/>
  </si>
  <si>
    <t>立命館</t>
    <rPh sb="0" eb="3">
      <t>リツメイカン</t>
    </rPh>
    <phoneticPr fontId="2"/>
  </si>
  <si>
    <t>同志社</t>
    <rPh sb="0" eb="3">
      <t>ドウシシャ</t>
    </rPh>
    <phoneticPr fontId="2"/>
  </si>
  <si>
    <t>龍谷</t>
    <rPh sb="0" eb="2">
      <t>リュウコク</t>
    </rPh>
    <phoneticPr fontId="2"/>
  </si>
  <si>
    <t>京都産業</t>
    <rPh sb="0" eb="2">
      <t>キョウト</t>
    </rPh>
    <rPh sb="2" eb="4">
      <t>サンギョウ</t>
    </rPh>
    <phoneticPr fontId="2"/>
  </si>
  <si>
    <t>大阪経済法科</t>
    <rPh sb="0" eb="2">
      <t>オオサカ</t>
    </rPh>
    <rPh sb="2" eb="4">
      <t>ケイザイ</t>
    </rPh>
    <rPh sb="4" eb="6">
      <t>ホウカ</t>
    </rPh>
    <phoneticPr fontId="2"/>
  </si>
  <si>
    <t>神戸松蔭女子学院</t>
    <rPh sb="0" eb="2">
      <t>コウベ</t>
    </rPh>
    <rPh sb="2" eb="4">
      <t>ショウイン</t>
    </rPh>
    <rPh sb="4" eb="6">
      <t>ジョシ</t>
    </rPh>
    <rPh sb="6" eb="8">
      <t>ガクイン</t>
    </rPh>
    <phoneticPr fontId="2"/>
  </si>
  <si>
    <t>近畿</t>
    <rPh sb="0" eb="2">
      <t>キンキ</t>
    </rPh>
    <phoneticPr fontId="2"/>
  </si>
  <si>
    <t>大阪成蹊</t>
    <phoneticPr fontId="2"/>
  </si>
  <si>
    <t>熊本学園大</t>
    <rPh sb="0" eb="1">
      <t>クマ</t>
    </rPh>
    <rPh sb="1" eb="2">
      <t>モト</t>
    </rPh>
    <rPh sb="2" eb="4">
      <t>ガクエン</t>
    </rPh>
    <rPh sb="4" eb="5">
      <t>ダイ</t>
    </rPh>
    <phoneticPr fontId="2"/>
  </si>
  <si>
    <t>富士大</t>
    <rPh sb="0" eb="3">
      <t>フジダイ</t>
    </rPh>
    <phoneticPr fontId="2"/>
  </si>
  <si>
    <t>広島修道大</t>
    <rPh sb="0" eb="2">
      <t>ヒロシマ</t>
    </rPh>
    <rPh sb="2" eb="4">
      <t>シュウドウ</t>
    </rPh>
    <rPh sb="4" eb="5">
      <t>ダイ</t>
    </rPh>
    <phoneticPr fontId="2"/>
  </si>
  <si>
    <t>甲南</t>
    <rPh sb="0" eb="2">
      <t>コウナン</t>
    </rPh>
    <phoneticPr fontId="2"/>
  </si>
  <si>
    <t>鎮西学院大</t>
    <rPh sb="0" eb="5">
      <t>チンゼイガクインダイ</t>
    </rPh>
    <phoneticPr fontId="2"/>
  </si>
  <si>
    <t>佛教</t>
    <rPh sb="0" eb="2">
      <t>ブッキョウ</t>
    </rPh>
    <phoneticPr fontId="2"/>
  </si>
  <si>
    <t>島根</t>
    <rPh sb="0" eb="2">
      <t>シマネ</t>
    </rPh>
    <phoneticPr fontId="2"/>
  </si>
  <si>
    <t>鳥取</t>
    <rPh sb="0" eb="2">
      <t>トットリ</t>
    </rPh>
    <phoneticPr fontId="2"/>
  </si>
  <si>
    <t>順天堂</t>
    <rPh sb="0" eb="3">
      <t>ジュンテンドウ</t>
    </rPh>
    <phoneticPr fontId="2"/>
  </si>
  <si>
    <t>東北学院</t>
    <rPh sb="0" eb="4">
      <t>トウホクガクイン</t>
    </rPh>
    <phoneticPr fontId="2"/>
  </si>
  <si>
    <t>長崎県立</t>
    <rPh sb="0" eb="4">
      <t>ナガサキケンリツ</t>
    </rPh>
    <phoneticPr fontId="2"/>
  </si>
  <si>
    <t>２０２４・Ｒ６・所沢・全日学</t>
    <rPh sb="8" eb="10">
      <t>トコロザワ</t>
    </rPh>
    <rPh sb="11" eb="12">
      <t>ゼン</t>
    </rPh>
    <rPh sb="12" eb="13">
      <t>ニチ</t>
    </rPh>
    <rPh sb="13" eb="14">
      <t>ガク</t>
    </rPh>
    <phoneticPr fontId="2"/>
  </si>
  <si>
    <t>東京女子体育</t>
    <rPh sb="0" eb="2">
      <t>トウキョウ</t>
    </rPh>
    <rPh sb="2" eb="4">
      <t>ジョシ</t>
    </rPh>
    <rPh sb="4" eb="6">
      <t>タイイク</t>
    </rPh>
    <phoneticPr fontId="2"/>
  </si>
  <si>
    <t>慶應義塾</t>
    <rPh sb="0" eb="2">
      <t>ケイオウ</t>
    </rPh>
    <rPh sb="2" eb="4">
      <t>ギジュク</t>
    </rPh>
    <phoneticPr fontId="2"/>
  </si>
  <si>
    <t>千葉商科</t>
    <rPh sb="0" eb="4">
      <t>チバショウカ</t>
    </rPh>
    <phoneticPr fontId="2"/>
  </si>
  <si>
    <t>立教</t>
    <rPh sb="0" eb="2">
      <t>リッキョウ</t>
    </rPh>
    <phoneticPr fontId="2"/>
  </si>
  <si>
    <t>名城</t>
    <rPh sb="0" eb="2">
      <t>メイジョウ</t>
    </rPh>
    <phoneticPr fontId="2"/>
  </si>
  <si>
    <t>千里金蘭</t>
    <rPh sb="0" eb="2">
      <t>センリ</t>
    </rPh>
    <rPh sb="2" eb="4">
      <t>キンラン</t>
    </rPh>
    <phoneticPr fontId="2"/>
  </si>
  <si>
    <t>芦屋</t>
    <rPh sb="0" eb="2">
      <t>アシヤ</t>
    </rPh>
    <phoneticPr fontId="2"/>
  </si>
  <si>
    <t>近畿</t>
    <rPh sb="0" eb="2">
      <t>キンキ</t>
    </rPh>
    <phoneticPr fontId="2"/>
  </si>
  <si>
    <t>北海道</t>
    <rPh sb="0" eb="3">
      <t>ホッカイドウ</t>
    </rPh>
    <phoneticPr fontId="2"/>
  </si>
  <si>
    <t>新潟産業大</t>
    <rPh sb="0" eb="2">
      <t>ニイガタ</t>
    </rPh>
    <rPh sb="2" eb="5">
      <t>サンギョウダイ</t>
    </rPh>
    <phoneticPr fontId="2"/>
  </si>
  <si>
    <t>近畿大工学部</t>
    <rPh sb="0" eb="3">
      <t>キンキダイ</t>
    </rPh>
    <rPh sb="3" eb="6">
      <t>コウガクブ</t>
    </rPh>
    <phoneticPr fontId="2"/>
  </si>
  <si>
    <t>鳥取大</t>
    <rPh sb="0" eb="3">
      <t>トットリダイ</t>
    </rPh>
    <phoneticPr fontId="2"/>
  </si>
  <si>
    <t>周南公立大</t>
    <rPh sb="0" eb="2">
      <t>シュウナン</t>
    </rPh>
    <rPh sb="2" eb="5">
      <t>コウリツダイ</t>
    </rPh>
    <phoneticPr fontId="2"/>
  </si>
  <si>
    <t>安田女子大</t>
    <rPh sb="0" eb="2">
      <t>ヤスダ</t>
    </rPh>
    <rPh sb="2" eb="5">
      <t>ジョシダイ</t>
    </rPh>
    <phoneticPr fontId="2"/>
  </si>
  <si>
    <t>高知大</t>
    <rPh sb="0" eb="3">
      <t>コウチダイ</t>
    </rPh>
    <phoneticPr fontId="2"/>
  </si>
  <si>
    <t>徳島大</t>
    <rPh sb="0" eb="3">
      <t>トクシマダイ</t>
    </rPh>
    <phoneticPr fontId="2"/>
  </si>
  <si>
    <t>松山大</t>
    <rPh sb="0" eb="3">
      <t>マツヤマダイ</t>
    </rPh>
    <phoneticPr fontId="2"/>
  </si>
  <si>
    <t>九州大</t>
    <rPh sb="0" eb="3">
      <t>キュウシュウダイ</t>
    </rPh>
    <phoneticPr fontId="2"/>
  </si>
  <si>
    <t>長崎大</t>
    <rPh sb="0" eb="3">
      <t>ナガサキダイ</t>
    </rPh>
    <phoneticPr fontId="2"/>
  </si>
  <si>
    <t>沖縄国際大</t>
    <rPh sb="0" eb="5">
      <t>オキナワコクサイダイ</t>
    </rPh>
    <phoneticPr fontId="2"/>
  </si>
  <si>
    <t>北九州市立大</t>
    <rPh sb="0" eb="5">
      <t>キタキュウシュウシリツ</t>
    </rPh>
    <rPh sb="5" eb="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</si>
</sst>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38" fontId="0" fillId="0" borderId="1" xfId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124"/>
  <sheetViews>
    <sheetView tabSelected="1" view="pageBreakPreview" zoomScale="96" zoomScaleNormal="100" zoomScaleSheetLayoutView="96" workbookViewId="0">
      <pane ySplit="2250" topLeftCell="A8" activePane="bottomLeft"/>
      <selection activeCell="L8" sqref="L8"/>
      <selection pane="bottomLeft" activeCell="A8" sqref="A8"/>
    </sheetView>
  </sheetViews>
  <sheetFormatPr defaultRowHeight="13" x14ac:dyDescent="0.2"/>
  <cols>
    <col min="1" max="1" width="4.90625" customWidth="1"/>
    <col min="2" max="2" width="13" bestFit="1" customWidth="1"/>
    <col min="3" max="3" width="3.453125" style="5" customWidth="1"/>
    <col min="4" max="4" width="4.453125" style="5" customWidth="1"/>
    <col min="5" max="5" width="5.26953125" style="6" bestFit="1" customWidth="1"/>
    <col min="6" max="6" width="8.26953125" customWidth="1"/>
    <col min="7" max="7" width="13.26953125" customWidth="1"/>
    <col min="8" max="8" width="3.36328125" style="5" customWidth="1"/>
    <col min="9" max="9" width="4.453125" style="5" customWidth="1"/>
    <col min="10" max="10" width="5.26953125" style="6" bestFit="1" customWidth="1"/>
    <col min="11" max="11" width="6.26953125" customWidth="1"/>
    <col min="12" max="12" width="16.08984375" bestFit="1" customWidth="1"/>
    <col min="13" max="13" width="3.36328125" style="5" customWidth="1"/>
    <col min="14" max="14" width="4.453125" style="5" customWidth="1"/>
    <col min="15" max="15" width="5.26953125" style="6" bestFit="1" customWidth="1"/>
    <col min="16" max="16" width="7.08984375" customWidth="1"/>
    <col min="17" max="17" width="16.08984375" bestFit="1" customWidth="1"/>
    <col min="18" max="18" width="3.36328125" style="5" customWidth="1"/>
    <col min="19" max="19" width="3.453125" style="5" customWidth="1"/>
    <col min="20" max="20" width="5.26953125" style="6" bestFit="1" customWidth="1"/>
    <col min="21" max="21" width="2.6328125" customWidth="1"/>
    <col min="22" max="22" width="3.90625" customWidth="1"/>
    <col min="23" max="26" width="9" style="5" customWidth="1"/>
    <col min="27" max="27" width="10.6328125" style="5" bestFit="1" customWidth="1"/>
    <col min="28" max="28" width="3.26953125" customWidth="1"/>
  </cols>
  <sheetData>
    <row r="2" spans="2:27" x14ac:dyDescent="0.2">
      <c r="B2" t="s">
        <v>80</v>
      </c>
    </row>
    <row r="5" spans="2:27" x14ac:dyDescent="0.2">
      <c r="B5" t="s">
        <v>12</v>
      </c>
      <c r="G5" s="1" t="s">
        <v>13</v>
      </c>
      <c r="L5" s="1" t="s">
        <v>14</v>
      </c>
      <c r="Q5" s="1" t="s">
        <v>15</v>
      </c>
      <c r="W5" s="5" t="s">
        <v>21</v>
      </c>
      <c r="Y5" s="5" t="s">
        <v>24</v>
      </c>
      <c r="AA5" s="5" t="s">
        <v>27</v>
      </c>
    </row>
    <row r="6" spans="2:27" x14ac:dyDescent="0.2">
      <c r="W6" s="5" t="s">
        <v>19</v>
      </c>
      <c r="Y6" s="5" t="s">
        <v>19</v>
      </c>
    </row>
    <row r="7" spans="2:27" x14ac:dyDescent="0.2">
      <c r="C7" s="8" t="s">
        <v>11</v>
      </c>
      <c r="D7" s="5" t="s">
        <v>1</v>
      </c>
      <c r="E7" s="6" t="s">
        <v>2</v>
      </c>
      <c r="H7" s="8" t="s">
        <v>11</v>
      </c>
      <c r="I7" s="5" t="s">
        <v>1</v>
      </c>
      <c r="J7" s="6" t="s">
        <v>2</v>
      </c>
      <c r="M7" s="8" t="s">
        <v>11</v>
      </c>
      <c r="N7" s="5" t="s">
        <v>1</v>
      </c>
      <c r="O7" s="6" t="s">
        <v>2</v>
      </c>
      <c r="R7" s="8" t="s">
        <v>11</v>
      </c>
      <c r="S7" s="5" t="s">
        <v>1</v>
      </c>
      <c r="T7" s="6" t="s">
        <v>2</v>
      </c>
      <c r="W7" s="5" t="s">
        <v>2</v>
      </c>
      <c r="Y7" s="5" t="s">
        <v>2</v>
      </c>
      <c r="AA7" s="5" t="s">
        <v>2</v>
      </c>
    </row>
    <row r="8" spans="2:27" x14ac:dyDescent="0.2">
      <c r="W8" s="5" t="s">
        <v>20</v>
      </c>
      <c r="X8" s="5" t="s">
        <v>22</v>
      </c>
      <c r="Y8" s="5" t="s">
        <v>25</v>
      </c>
      <c r="Z8" s="5" t="s">
        <v>22</v>
      </c>
      <c r="AA8" s="5" t="s">
        <v>22</v>
      </c>
    </row>
    <row r="9" spans="2:27" x14ac:dyDescent="0.2">
      <c r="B9" t="s">
        <v>0</v>
      </c>
      <c r="G9" t="s">
        <v>0</v>
      </c>
      <c r="L9" t="s">
        <v>0</v>
      </c>
      <c r="Q9" t="s">
        <v>0</v>
      </c>
      <c r="X9" s="8" t="s">
        <v>23</v>
      </c>
      <c r="Z9" s="8" t="s">
        <v>26</v>
      </c>
    </row>
    <row r="11" spans="2:27" x14ac:dyDescent="0.2">
      <c r="B11" s="4" t="s">
        <v>42</v>
      </c>
      <c r="C11" s="12"/>
      <c r="D11" s="12">
        <v>5</v>
      </c>
      <c r="E11" s="7">
        <f t="shared" ref="E11:E16" si="0">C11+D11</f>
        <v>5</v>
      </c>
      <c r="G11" s="4" t="s">
        <v>42</v>
      </c>
      <c r="H11" s="12"/>
      <c r="I11" s="12">
        <v>3</v>
      </c>
      <c r="J11" s="7">
        <f t="shared" ref="J11:J16" si="1">H11+I11</f>
        <v>3</v>
      </c>
      <c r="L11" s="4" t="s">
        <v>56</v>
      </c>
      <c r="M11" s="12"/>
      <c r="N11" s="12">
        <v>6</v>
      </c>
      <c r="O11" s="7">
        <f>M11+N11</f>
        <v>6</v>
      </c>
      <c r="Q11" s="4" t="s">
        <v>56</v>
      </c>
      <c r="R11" s="12"/>
      <c r="S11" s="12">
        <v>4</v>
      </c>
      <c r="T11" s="7">
        <f>R11+S11</f>
        <v>4</v>
      </c>
    </row>
    <row r="12" spans="2:27" x14ac:dyDescent="0.2">
      <c r="B12" s="4" t="s">
        <v>56</v>
      </c>
      <c r="C12" s="12"/>
      <c r="D12" s="12">
        <v>4</v>
      </c>
      <c r="E12" s="7">
        <f t="shared" si="0"/>
        <v>4</v>
      </c>
      <c r="G12" s="4" t="s">
        <v>56</v>
      </c>
      <c r="H12" s="12"/>
      <c r="I12" s="12">
        <v>1</v>
      </c>
      <c r="J12" s="7">
        <f t="shared" si="1"/>
        <v>1</v>
      </c>
      <c r="L12" s="4" t="s">
        <v>42</v>
      </c>
      <c r="M12" s="12"/>
      <c r="N12" s="12">
        <v>2</v>
      </c>
      <c r="O12" s="7">
        <f>M12+N12</f>
        <v>2</v>
      </c>
      <c r="Q12" s="4"/>
      <c r="R12" s="12"/>
      <c r="S12" s="12"/>
      <c r="T12" s="7">
        <f>R12+S12</f>
        <v>0</v>
      </c>
    </row>
    <row r="13" spans="2:27" x14ac:dyDescent="0.2">
      <c r="B13" s="4"/>
      <c r="C13" s="12"/>
      <c r="D13" s="12"/>
      <c r="E13" s="7">
        <f>C13+D13</f>
        <v>0</v>
      </c>
      <c r="G13" s="4" t="s">
        <v>89</v>
      </c>
      <c r="H13" s="12"/>
      <c r="I13" s="12">
        <v>1</v>
      </c>
      <c r="J13" s="7">
        <f t="shared" si="1"/>
        <v>1</v>
      </c>
      <c r="L13" s="4"/>
      <c r="M13" s="12"/>
      <c r="N13" s="12"/>
      <c r="O13" s="7"/>
      <c r="Q13" s="4"/>
      <c r="R13" s="12"/>
      <c r="S13" s="12"/>
      <c r="T13" s="7"/>
    </row>
    <row r="14" spans="2:27" x14ac:dyDescent="0.2">
      <c r="B14" s="4"/>
      <c r="C14" s="12"/>
      <c r="D14" s="12"/>
      <c r="E14" s="7">
        <f t="shared" si="0"/>
        <v>0</v>
      </c>
      <c r="G14" s="3"/>
      <c r="H14" s="12"/>
      <c r="I14" s="12"/>
      <c r="J14" s="7"/>
      <c r="L14" s="3"/>
      <c r="M14" s="12"/>
      <c r="N14" s="12"/>
      <c r="O14" s="7"/>
      <c r="Q14" s="3"/>
      <c r="R14" s="12"/>
      <c r="S14" s="12"/>
      <c r="T14" s="7"/>
    </row>
    <row r="15" spans="2:27" x14ac:dyDescent="0.2">
      <c r="B15" s="3"/>
      <c r="C15" s="12"/>
      <c r="D15" s="12"/>
      <c r="E15" s="7">
        <f t="shared" si="0"/>
        <v>0</v>
      </c>
      <c r="G15" s="3"/>
      <c r="H15" s="12"/>
      <c r="I15" s="12"/>
      <c r="J15" s="7">
        <f t="shared" si="1"/>
        <v>0</v>
      </c>
      <c r="L15" s="2"/>
      <c r="M15" s="12"/>
      <c r="N15" s="12"/>
      <c r="O15" s="7"/>
      <c r="Q15" s="2"/>
      <c r="R15" s="12"/>
      <c r="S15" s="12"/>
      <c r="T15" s="7"/>
    </row>
    <row r="16" spans="2:27" x14ac:dyDescent="0.2">
      <c r="B16" s="3"/>
      <c r="C16" s="12"/>
      <c r="D16" s="12"/>
      <c r="E16" s="7">
        <f t="shared" si="0"/>
        <v>0</v>
      </c>
      <c r="G16" s="3"/>
      <c r="H16" s="12"/>
      <c r="I16" s="12"/>
      <c r="J16" s="7">
        <f t="shared" si="1"/>
        <v>0</v>
      </c>
      <c r="L16" s="2"/>
      <c r="M16" s="12"/>
      <c r="N16" s="12"/>
      <c r="O16" s="7"/>
      <c r="Q16" s="2"/>
      <c r="R16" s="12"/>
      <c r="S16" s="12"/>
      <c r="T16" s="7"/>
    </row>
    <row r="17" spans="2:27" x14ac:dyDescent="0.2">
      <c r="B17" s="2"/>
      <c r="C17" s="12">
        <f>SUM(C11:C16)</f>
        <v>0</v>
      </c>
      <c r="D17" s="12">
        <f>SUM(D11:D16)</f>
        <v>9</v>
      </c>
      <c r="E17" s="7">
        <f>SUM(E11:E16)</f>
        <v>9</v>
      </c>
      <c r="G17" s="2"/>
      <c r="H17" s="12">
        <f>SUM(H11:H16)</f>
        <v>0</v>
      </c>
      <c r="I17" s="12">
        <f>SUM(I11:I16)</f>
        <v>5</v>
      </c>
      <c r="J17" s="7">
        <f>SUM(J11:J16)</f>
        <v>5</v>
      </c>
      <c r="L17" s="2"/>
      <c r="M17" s="12">
        <f>SUM(M11:M16)</f>
        <v>0</v>
      </c>
      <c r="N17" s="12">
        <f>SUM(N11:N16)</f>
        <v>8</v>
      </c>
      <c r="O17" s="7">
        <f>SUM(O11:O16)</f>
        <v>8</v>
      </c>
      <c r="Q17" s="2"/>
      <c r="R17" s="12">
        <f>SUM(R11:R16)</f>
        <v>0</v>
      </c>
      <c r="S17" s="12">
        <f>SUM(S11:S16)</f>
        <v>4</v>
      </c>
      <c r="T17" s="7">
        <f>SUM(T11:T16)</f>
        <v>4</v>
      </c>
      <c r="W17" s="9">
        <f>E17+O17</f>
        <v>17</v>
      </c>
      <c r="X17" s="9">
        <f>W17*2000</f>
        <v>34000</v>
      </c>
      <c r="Y17" s="9">
        <f>J17+T17</f>
        <v>9</v>
      </c>
      <c r="Z17" s="9">
        <f>Y17*3000</f>
        <v>27000</v>
      </c>
      <c r="AA17" s="10">
        <f>X17+Z17</f>
        <v>61000</v>
      </c>
    </row>
    <row r="19" spans="2:27" x14ac:dyDescent="0.2">
      <c r="B19" t="s">
        <v>3</v>
      </c>
      <c r="G19" t="s">
        <v>3</v>
      </c>
      <c r="L19" t="s">
        <v>3</v>
      </c>
      <c r="Q19" t="s">
        <v>3</v>
      </c>
    </row>
    <row r="21" spans="2:27" x14ac:dyDescent="0.2">
      <c r="B21" s="4" t="s">
        <v>43</v>
      </c>
      <c r="C21" s="12"/>
      <c r="D21" s="12">
        <v>4</v>
      </c>
      <c r="E21" s="7">
        <f>C21+D21</f>
        <v>4</v>
      </c>
      <c r="G21" s="4" t="s">
        <v>43</v>
      </c>
      <c r="H21" s="12"/>
      <c r="I21" s="12">
        <v>3</v>
      </c>
      <c r="J21" s="7">
        <f>H21+I21</f>
        <v>3</v>
      </c>
      <c r="L21" s="4" t="s">
        <v>43</v>
      </c>
      <c r="M21" s="12"/>
      <c r="N21" s="12">
        <v>7</v>
      </c>
      <c r="O21" s="7">
        <f>M21+N21</f>
        <v>7</v>
      </c>
      <c r="Q21" s="4" t="s">
        <v>43</v>
      </c>
      <c r="R21" s="12"/>
      <c r="S21" s="12">
        <v>3</v>
      </c>
      <c r="T21" s="7">
        <f>R21+S21</f>
        <v>3</v>
      </c>
    </row>
    <row r="22" spans="2:27" x14ac:dyDescent="0.2">
      <c r="B22" s="4" t="s">
        <v>45</v>
      </c>
      <c r="C22" s="12"/>
      <c r="D22" s="12">
        <v>2</v>
      </c>
      <c r="E22" s="7">
        <f>C22+D22</f>
        <v>2</v>
      </c>
      <c r="G22" s="4" t="s">
        <v>45</v>
      </c>
      <c r="H22" s="12"/>
      <c r="I22" s="12">
        <v>1</v>
      </c>
      <c r="J22" s="7">
        <f>H22+I22</f>
        <v>1</v>
      </c>
      <c r="L22" s="4" t="s">
        <v>70</v>
      </c>
      <c r="M22" s="12"/>
      <c r="N22" s="12">
        <v>1</v>
      </c>
      <c r="O22" s="7">
        <f>M22+N22</f>
        <v>1</v>
      </c>
      <c r="Q22" s="4"/>
      <c r="R22" s="12"/>
      <c r="S22" s="12"/>
      <c r="T22" s="7">
        <f>R22+S22</f>
        <v>0</v>
      </c>
    </row>
    <row r="23" spans="2:27" x14ac:dyDescent="0.2">
      <c r="B23" s="4" t="s">
        <v>78</v>
      </c>
      <c r="C23" s="12"/>
      <c r="D23" s="12">
        <v>3</v>
      </c>
      <c r="E23" s="7">
        <f>C23+D23</f>
        <v>3</v>
      </c>
      <c r="G23" s="4"/>
      <c r="H23" s="12"/>
      <c r="I23" s="12"/>
      <c r="J23" s="7">
        <f>H23+I23</f>
        <v>0</v>
      </c>
      <c r="L23" s="4"/>
      <c r="M23" s="12"/>
      <c r="N23" s="12"/>
      <c r="O23" s="7">
        <f>M23+N23</f>
        <v>0</v>
      </c>
      <c r="Q23" s="4" t="s">
        <v>78</v>
      </c>
      <c r="R23" s="12"/>
      <c r="S23" s="12">
        <v>1</v>
      </c>
      <c r="T23" s="7">
        <f>R23+S23</f>
        <v>1</v>
      </c>
    </row>
    <row r="24" spans="2:27" x14ac:dyDescent="0.2">
      <c r="B24" s="4" t="s">
        <v>44</v>
      </c>
      <c r="C24" s="12"/>
      <c r="D24" s="12">
        <v>2</v>
      </c>
      <c r="E24" s="7">
        <f>C24+D24</f>
        <v>2</v>
      </c>
      <c r="G24" s="4" t="s">
        <v>44</v>
      </c>
      <c r="H24" s="12"/>
      <c r="I24" s="12">
        <v>2</v>
      </c>
      <c r="J24" s="7">
        <f>H24+I24</f>
        <v>2</v>
      </c>
      <c r="L24" s="4"/>
      <c r="M24" s="12"/>
      <c r="N24" s="12"/>
      <c r="O24" s="7">
        <f>M24+N24</f>
        <v>0</v>
      </c>
      <c r="Q24" s="4"/>
      <c r="R24" s="12"/>
      <c r="S24" s="12"/>
      <c r="T24" s="7">
        <f>R24+S24</f>
        <v>0</v>
      </c>
    </row>
    <row r="25" spans="2:27" x14ac:dyDescent="0.2">
      <c r="B25" s="4" t="s">
        <v>70</v>
      </c>
      <c r="C25" s="12"/>
      <c r="D25" s="12">
        <v>2</v>
      </c>
      <c r="E25" s="7">
        <f>C25+D25</f>
        <v>2</v>
      </c>
      <c r="G25" s="4"/>
      <c r="H25" s="12"/>
      <c r="I25" s="12"/>
      <c r="J25" s="7">
        <f>H25+I25</f>
        <v>0</v>
      </c>
      <c r="L25" s="4"/>
      <c r="M25" s="12"/>
      <c r="N25" s="12"/>
      <c r="O25" s="7">
        <f>M25+N25</f>
        <v>0</v>
      </c>
      <c r="Q25" s="4"/>
      <c r="R25" s="12"/>
      <c r="S25" s="12"/>
      <c r="T25" s="7">
        <f>R25+S25</f>
        <v>0</v>
      </c>
    </row>
    <row r="26" spans="2:27" x14ac:dyDescent="0.2">
      <c r="B26" s="4"/>
      <c r="C26" s="12"/>
      <c r="D26" s="12"/>
      <c r="E26" s="7">
        <f t="shared" ref="E26" si="2">C26+D26</f>
        <v>0</v>
      </c>
      <c r="G26" s="4"/>
      <c r="H26" s="12"/>
      <c r="I26" s="12"/>
      <c r="J26" s="7">
        <f t="shared" ref="J26" si="3">H26+I26</f>
        <v>0</v>
      </c>
      <c r="L26" s="2"/>
      <c r="M26" s="12"/>
      <c r="N26" s="12"/>
      <c r="O26" s="7"/>
      <c r="Q26" s="2"/>
      <c r="R26" s="12"/>
      <c r="S26" s="12"/>
      <c r="T26" s="7"/>
    </row>
    <row r="27" spans="2:27" x14ac:dyDescent="0.2">
      <c r="B27" s="2"/>
      <c r="C27" s="12"/>
      <c r="D27" s="12"/>
      <c r="E27" s="7"/>
      <c r="G27" s="2"/>
      <c r="H27" s="12"/>
      <c r="I27" s="12"/>
      <c r="J27" s="7"/>
      <c r="L27" s="2"/>
      <c r="M27" s="12"/>
      <c r="N27" s="12"/>
      <c r="O27" s="7"/>
      <c r="Q27" s="2"/>
      <c r="R27" s="12"/>
      <c r="S27" s="12"/>
      <c r="T27" s="7"/>
    </row>
    <row r="28" spans="2:27" x14ac:dyDescent="0.2">
      <c r="B28" s="2"/>
      <c r="C28" s="12">
        <f>SUM(C21:C27)</f>
        <v>0</v>
      </c>
      <c r="D28" s="12">
        <f>SUM(D21:D27)</f>
        <v>13</v>
      </c>
      <c r="E28" s="7">
        <f>SUM(E21:E27)</f>
        <v>13</v>
      </c>
      <c r="G28" s="2"/>
      <c r="H28" s="12">
        <f>SUM(H21:H27)</f>
        <v>0</v>
      </c>
      <c r="I28" s="12">
        <f>SUM(I21:I27)</f>
        <v>6</v>
      </c>
      <c r="J28" s="7">
        <f>SUM(J21:J27)</f>
        <v>6</v>
      </c>
      <c r="L28" s="2"/>
      <c r="M28" s="12">
        <f>SUM(M21:M27)</f>
        <v>0</v>
      </c>
      <c r="N28" s="12">
        <f>SUM(N21:N27)</f>
        <v>8</v>
      </c>
      <c r="O28" s="7">
        <f>SUM(O21:O27)</f>
        <v>8</v>
      </c>
      <c r="Q28" s="2"/>
      <c r="R28" s="12">
        <f>SUM(R21:R27)</f>
        <v>0</v>
      </c>
      <c r="S28" s="12">
        <f>SUM(S21:S27)</f>
        <v>4</v>
      </c>
      <c r="T28" s="7">
        <f>SUM(T21:T27)</f>
        <v>4</v>
      </c>
      <c r="W28" s="9">
        <f>E28+O28</f>
        <v>21</v>
      </c>
      <c r="X28" s="9">
        <f>W28*2000</f>
        <v>42000</v>
      </c>
      <c r="Y28" s="9">
        <f>J28+T28</f>
        <v>10</v>
      </c>
      <c r="Z28" s="9">
        <f>Y28*3000</f>
        <v>30000</v>
      </c>
      <c r="AA28" s="10">
        <f>X28+Z28</f>
        <v>72000</v>
      </c>
    </row>
    <row r="30" spans="2:27" x14ac:dyDescent="0.2">
      <c r="B30" t="s">
        <v>4</v>
      </c>
      <c r="G30" t="s">
        <v>4</v>
      </c>
      <c r="L30" t="s">
        <v>4</v>
      </c>
      <c r="Q30" t="s">
        <v>4</v>
      </c>
    </row>
    <row r="32" spans="2:27" x14ac:dyDescent="0.2">
      <c r="B32" s="4" t="s">
        <v>47</v>
      </c>
      <c r="C32" s="12"/>
      <c r="D32" s="12">
        <v>5</v>
      </c>
      <c r="E32" s="7">
        <f>C32+D32</f>
        <v>5</v>
      </c>
      <c r="G32" s="4" t="s">
        <v>47</v>
      </c>
      <c r="H32" s="12"/>
      <c r="I32" s="12">
        <v>3</v>
      </c>
      <c r="J32" s="7">
        <f>H32+I32</f>
        <v>3</v>
      </c>
      <c r="L32" s="4" t="s">
        <v>46</v>
      </c>
      <c r="M32" s="12"/>
      <c r="N32" s="12">
        <v>2</v>
      </c>
      <c r="O32" s="7">
        <f>M32+N32</f>
        <v>2</v>
      </c>
      <c r="Q32" s="4" t="s">
        <v>46</v>
      </c>
      <c r="R32" s="12"/>
      <c r="S32" s="12">
        <v>3</v>
      </c>
      <c r="T32" s="7">
        <f>R32+S32</f>
        <v>3</v>
      </c>
    </row>
    <row r="33" spans="2:27" x14ac:dyDescent="0.2">
      <c r="B33" s="4" t="s">
        <v>46</v>
      </c>
      <c r="C33" s="12"/>
      <c r="D33" s="12">
        <v>8</v>
      </c>
      <c r="E33" s="7">
        <f>C33+D33</f>
        <v>8</v>
      </c>
      <c r="G33" s="4" t="s">
        <v>46</v>
      </c>
      <c r="H33" s="12"/>
      <c r="I33" s="12">
        <v>4</v>
      </c>
      <c r="J33" s="7">
        <f>H33+I33</f>
        <v>4</v>
      </c>
      <c r="L33" s="4" t="s">
        <v>57</v>
      </c>
      <c r="M33" s="12"/>
      <c r="N33" s="12">
        <v>5</v>
      </c>
      <c r="O33" s="7">
        <f>M33+N33</f>
        <v>5</v>
      </c>
      <c r="Q33" s="4" t="s">
        <v>57</v>
      </c>
      <c r="R33" s="12"/>
      <c r="S33" s="12">
        <v>1</v>
      </c>
      <c r="T33" s="7">
        <f>R33+S33</f>
        <v>1</v>
      </c>
    </row>
    <row r="34" spans="2:27" x14ac:dyDescent="0.2">
      <c r="B34" s="4"/>
      <c r="C34" s="12"/>
      <c r="D34" s="12"/>
      <c r="E34" s="7">
        <f>C34+D34</f>
        <v>0</v>
      </c>
      <c r="G34" s="4"/>
      <c r="H34" s="12"/>
      <c r="I34" s="12"/>
      <c r="J34" s="7">
        <f>H34+I34</f>
        <v>0</v>
      </c>
      <c r="L34" s="4" t="s">
        <v>90</v>
      </c>
      <c r="M34" s="12"/>
      <c r="N34" s="12">
        <v>1</v>
      </c>
      <c r="O34" s="7">
        <f>M34+N34</f>
        <v>1</v>
      </c>
      <c r="Q34" s="4"/>
      <c r="R34" s="12"/>
      <c r="S34" s="12"/>
      <c r="T34" s="7">
        <f>R34+S34</f>
        <v>0</v>
      </c>
    </row>
    <row r="35" spans="2:27" x14ac:dyDescent="0.2">
      <c r="B35" s="2"/>
      <c r="C35" s="12"/>
      <c r="D35" s="12"/>
      <c r="E35" s="7"/>
      <c r="G35" s="2"/>
      <c r="H35" s="12"/>
      <c r="I35" s="12"/>
      <c r="J35" s="7"/>
      <c r="L35" s="4"/>
      <c r="M35" s="12"/>
      <c r="N35" s="12"/>
      <c r="O35" s="7"/>
      <c r="Q35" s="4"/>
      <c r="R35" s="12"/>
      <c r="S35" s="12"/>
      <c r="T35" s="7"/>
    </row>
    <row r="36" spans="2:27" x14ac:dyDescent="0.2">
      <c r="B36" s="2"/>
      <c r="C36" s="12"/>
      <c r="D36" s="12"/>
      <c r="E36" s="7"/>
      <c r="G36" s="2"/>
      <c r="H36" s="12"/>
      <c r="I36" s="12"/>
      <c r="J36" s="7"/>
      <c r="L36" s="2"/>
      <c r="M36" s="12"/>
      <c r="N36" s="12"/>
      <c r="O36" s="7"/>
      <c r="Q36" s="2"/>
      <c r="R36" s="12"/>
      <c r="S36" s="12"/>
      <c r="T36" s="7"/>
    </row>
    <row r="37" spans="2:27" x14ac:dyDescent="0.2">
      <c r="B37" s="2"/>
      <c r="C37" s="12"/>
      <c r="D37" s="12"/>
      <c r="E37" s="7"/>
      <c r="G37" s="2"/>
      <c r="H37" s="12"/>
      <c r="I37" s="12"/>
      <c r="J37" s="7"/>
      <c r="L37" s="2"/>
      <c r="M37" s="12"/>
      <c r="N37" s="12"/>
      <c r="O37" s="7"/>
      <c r="Q37" s="2"/>
      <c r="R37" s="12"/>
      <c r="S37" s="12"/>
      <c r="T37" s="7"/>
    </row>
    <row r="38" spans="2:27" x14ac:dyDescent="0.2">
      <c r="B38" s="2"/>
      <c r="C38" s="12">
        <f>SUM(C32:C37)</f>
        <v>0</v>
      </c>
      <c r="D38" s="12">
        <f>SUM(D32:D37)</f>
        <v>13</v>
      </c>
      <c r="E38" s="7">
        <f>SUM(E32:E37)</f>
        <v>13</v>
      </c>
      <c r="G38" s="2"/>
      <c r="H38" s="12">
        <f>SUM(H32:H37)</f>
        <v>0</v>
      </c>
      <c r="I38" s="12">
        <f>SUM(I32:I37)</f>
        <v>7</v>
      </c>
      <c r="J38" s="7">
        <f>SUM(J32:J37)</f>
        <v>7</v>
      </c>
      <c r="L38" s="2"/>
      <c r="M38" s="12">
        <f>SUM(M32:M37)</f>
        <v>0</v>
      </c>
      <c r="N38" s="12">
        <f>SUM(N32:N37)</f>
        <v>8</v>
      </c>
      <c r="O38" s="7">
        <f>SUM(O32:O37)</f>
        <v>8</v>
      </c>
      <c r="Q38" s="2"/>
      <c r="R38" s="12">
        <f>SUM(R32:R37)</f>
        <v>0</v>
      </c>
      <c r="S38" s="12">
        <f>SUM(S32:S37)</f>
        <v>4</v>
      </c>
      <c r="T38" s="7">
        <f>SUM(T32:T37)</f>
        <v>4</v>
      </c>
      <c r="W38" s="9">
        <f>E38+O38</f>
        <v>21</v>
      </c>
      <c r="X38" s="9">
        <f>W38*2000</f>
        <v>42000</v>
      </c>
      <c r="Y38" s="9">
        <f>J38+T38</f>
        <v>11</v>
      </c>
      <c r="Z38" s="9">
        <f>Y38*3000</f>
        <v>33000</v>
      </c>
      <c r="AA38" s="10">
        <f>X38+Z38</f>
        <v>75000</v>
      </c>
    </row>
    <row r="40" spans="2:27" x14ac:dyDescent="0.2">
      <c r="B40" t="s">
        <v>5</v>
      </c>
      <c r="G40" t="s">
        <v>5</v>
      </c>
      <c r="L40" t="s">
        <v>5</v>
      </c>
      <c r="Q40" t="s">
        <v>5</v>
      </c>
    </row>
    <row r="42" spans="2:27" x14ac:dyDescent="0.2">
      <c r="B42" s="11" t="s">
        <v>31</v>
      </c>
      <c r="C42" s="12">
        <v>3</v>
      </c>
      <c r="D42" s="12">
        <v>5</v>
      </c>
      <c r="E42" s="7">
        <f>C42+D42</f>
        <v>8</v>
      </c>
      <c r="G42" s="11" t="s">
        <v>31</v>
      </c>
      <c r="H42" s="12">
        <v>1</v>
      </c>
      <c r="I42" s="12">
        <v>1</v>
      </c>
      <c r="J42" s="7">
        <f t="shared" ref="J42:J55" si="4">H42+I42</f>
        <v>2</v>
      </c>
      <c r="L42" s="11" t="s">
        <v>32</v>
      </c>
      <c r="M42" s="12">
        <v>2</v>
      </c>
      <c r="N42" s="12">
        <v>10</v>
      </c>
      <c r="O42" s="7">
        <f t="shared" ref="O42:O54" si="5">M42+N42</f>
        <v>12</v>
      </c>
      <c r="Q42" s="11" t="s">
        <v>32</v>
      </c>
      <c r="R42" s="12">
        <v>2</v>
      </c>
      <c r="S42" s="12">
        <v>4</v>
      </c>
      <c r="T42" s="7">
        <f t="shared" ref="T42:T52" si="6">R42+S42</f>
        <v>6</v>
      </c>
    </row>
    <row r="43" spans="2:27" x14ac:dyDescent="0.2">
      <c r="B43" s="11" t="s">
        <v>29</v>
      </c>
      <c r="C43" s="12">
        <v>3</v>
      </c>
      <c r="D43" s="12">
        <v>10</v>
      </c>
      <c r="E43" s="7">
        <f t="shared" ref="E43:E52" si="7">C43+D43</f>
        <v>13</v>
      </c>
      <c r="G43" s="11" t="s">
        <v>29</v>
      </c>
      <c r="H43" s="12"/>
      <c r="I43" s="12">
        <v>6</v>
      </c>
      <c r="J43" s="7">
        <f t="shared" si="4"/>
        <v>6</v>
      </c>
      <c r="L43" s="11" t="s">
        <v>38</v>
      </c>
      <c r="M43" s="12">
        <v>2</v>
      </c>
      <c r="N43" s="12">
        <v>5</v>
      </c>
      <c r="O43" s="7">
        <f t="shared" si="5"/>
        <v>7</v>
      </c>
      <c r="Q43" s="11" t="s">
        <v>38</v>
      </c>
      <c r="R43" s="12">
        <v>1</v>
      </c>
      <c r="S43" s="12">
        <v>2</v>
      </c>
      <c r="T43" s="7">
        <f t="shared" si="6"/>
        <v>3</v>
      </c>
    </row>
    <row r="44" spans="2:27" x14ac:dyDescent="0.2">
      <c r="B44" s="11" t="s">
        <v>30</v>
      </c>
      <c r="C44" s="12">
        <v>1</v>
      </c>
      <c r="D44" s="12">
        <v>3</v>
      </c>
      <c r="E44" s="7">
        <f t="shared" si="7"/>
        <v>4</v>
      </c>
      <c r="G44" s="11" t="s">
        <v>30</v>
      </c>
      <c r="H44" s="12">
        <v>1</v>
      </c>
      <c r="I44" s="12">
        <v>2</v>
      </c>
      <c r="J44" s="7">
        <f t="shared" si="4"/>
        <v>3</v>
      </c>
      <c r="L44" s="11" t="s">
        <v>28</v>
      </c>
      <c r="M44" s="12">
        <v>3</v>
      </c>
      <c r="N44" s="12">
        <v>7</v>
      </c>
      <c r="O44" s="7">
        <f t="shared" si="5"/>
        <v>10</v>
      </c>
      <c r="Q44" s="11" t="s">
        <v>28</v>
      </c>
      <c r="R44" s="12"/>
      <c r="S44" s="12">
        <v>3</v>
      </c>
      <c r="T44" s="7">
        <f t="shared" si="6"/>
        <v>3</v>
      </c>
    </row>
    <row r="45" spans="2:27" x14ac:dyDescent="0.2">
      <c r="B45" s="11" t="s">
        <v>28</v>
      </c>
      <c r="C45" s="12">
        <v>1</v>
      </c>
      <c r="D45" s="12">
        <v>15</v>
      </c>
      <c r="E45" s="7">
        <f t="shared" si="7"/>
        <v>16</v>
      </c>
      <c r="G45" s="11" t="s">
        <v>28</v>
      </c>
      <c r="H45" s="12">
        <v>1</v>
      </c>
      <c r="I45" s="12">
        <v>5</v>
      </c>
      <c r="J45" s="7">
        <f t="shared" si="4"/>
        <v>6</v>
      </c>
      <c r="L45" s="11" t="s">
        <v>31</v>
      </c>
      <c r="M45" s="12"/>
      <c r="N45" s="12">
        <v>4</v>
      </c>
      <c r="O45" s="7">
        <f t="shared" si="5"/>
        <v>4</v>
      </c>
      <c r="Q45" s="11" t="s">
        <v>31</v>
      </c>
      <c r="R45" s="12"/>
      <c r="S45" s="12">
        <v>3</v>
      </c>
      <c r="T45" s="7">
        <f t="shared" si="6"/>
        <v>3</v>
      </c>
    </row>
    <row r="46" spans="2:27" x14ac:dyDescent="0.2">
      <c r="B46" s="11" t="s">
        <v>37</v>
      </c>
      <c r="C46" s="12"/>
      <c r="D46" s="12">
        <v>8</v>
      </c>
      <c r="E46" s="7">
        <f t="shared" si="7"/>
        <v>8</v>
      </c>
      <c r="G46" s="11" t="s">
        <v>37</v>
      </c>
      <c r="H46" s="12">
        <v>1</v>
      </c>
      <c r="I46" s="12">
        <v>4</v>
      </c>
      <c r="J46" s="7">
        <f t="shared" si="4"/>
        <v>5</v>
      </c>
      <c r="L46" s="11" t="s">
        <v>30</v>
      </c>
      <c r="M46" s="12"/>
      <c r="N46" s="12">
        <v>5</v>
      </c>
      <c r="O46" s="7">
        <f t="shared" si="5"/>
        <v>5</v>
      </c>
      <c r="Q46" s="11" t="s">
        <v>30</v>
      </c>
      <c r="R46" s="12"/>
      <c r="S46" s="12">
        <v>2</v>
      </c>
      <c r="T46" s="7">
        <f t="shared" si="6"/>
        <v>2</v>
      </c>
    </row>
    <row r="47" spans="2:27" x14ac:dyDescent="0.2">
      <c r="B47" s="11" t="s">
        <v>32</v>
      </c>
      <c r="C47" s="12"/>
      <c r="D47" s="12">
        <v>9</v>
      </c>
      <c r="E47" s="7">
        <f t="shared" si="7"/>
        <v>9</v>
      </c>
      <c r="G47" s="11" t="s">
        <v>32</v>
      </c>
      <c r="H47" s="12">
        <v>1</v>
      </c>
      <c r="I47" s="12">
        <v>4</v>
      </c>
      <c r="J47" s="7">
        <f t="shared" si="4"/>
        <v>5</v>
      </c>
      <c r="L47" s="11" t="s">
        <v>33</v>
      </c>
      <c r="M47" s="12">
        <v>1</v>
      </c>
      <c r="N47" s="12">
        <v>5</v>
      </c>
      <c r="O47" s="7">
        <f t="shared" si="5"/>
        <v>6</v>
      </c>
      <c r="Q47" s="11" t="s">
        <v>33</v>
      </c>
      <c r="R47" s="12"/>
      <c r="S47" s="12">
        <v>2</v>
      </c>
      <c r="T47" s="7">
        <f t="shared" si="6"/>
        <v>2</v>
      </c>
    </row>
    <row r="48" spans="2:27" x14ac:dyDescent="0.2">
      <c r="B48" s="11" t="s">
        <v>33</v>
      </c>
      <c r="C48" s="12">
        <v>2</v>
      </c>
      <c r="D48" s="12">
        <v>2</v>
      </c>
      <c r="E48" s="7">
        <f t="shared" si="7"/>
        <v>4</v>
      </c>
      <c r="G48" s="11" t="s">
        <v>33</v>
      </c>
      <c r="H48" s="12"/>
      <c r="I48" s="12">
        <v>1</v>
      </c>
      <c r="J48" s="7">
        <f t="shared" si="4"/>
        <v>1</v>
      </c>
      <c r="L48" s="11" t="s">
        <v>40</v>
      </c>
      <c r="M48" s="12"/>
      <c r="N48" s="12">
        <v>9</v>
      </c>
      <c r="O48" s="7">
        <f t="shared" si="5"/>
        <v>9</v>
      </c>
      <c r="Q48" s="11" t="s">
        <v>40</v>
      </c>
      <c r="R48" s="12"/>
      <c r="S48" s="12">
        <v>3</v>
      </c>
      <c r="T48" s="7">
        <f t="shared" si="6"/>
        <v>3</v>
      </c>
    </row>
    <row r="49" spans="2:27" x14ac:dyDescent="0.2">
      <c r="B49" s="11" t="s">
        <v>34</v>
      </c>
      <c r="C49" s="12">
        <v>1</v>
      </c>
      <c r="D49" s="12">
        <v>7</v>
      </c>
      <c r="E49" s="7">
        <f t="shared" si="7"/>
        <v>8</v>
      </c>
      <c r="G49" s="11" t="s">
        <v>34</v>
      </c>
      <c r="H49" s="12"/>
      <c r="I49" s="12">
        <v>5</v>
      </c>
      <c r="J49" s="7">
        <f t="shared" si="4"/>
        <v>5</v>
      </c>
      <c r="L49" s="11" t="s">
        <v>39</v>
      </c>
      <c r="M49" s="12"/>
      <c r="N49" s="12">
        <v>2</v>
      </c>
      <c r="O49" s="7">
        <f t="shared" si="5"/>
        <v>2</v>
      </c>
      <c r="Q49" s="11" t="s">
        <v>39</v>
      </c>
      <c r="R49" s="12"/>
      <c r="S49" s="12">
        <v>1</v>
      </c>
      <c r="T49" s="7">
        <f t="shared" si="6"/>
        <v>1</v>
      </c>
    </row>
    <row r="50" spans="2:27" x14ac:dyDescent="0.2">
      <c r="B50" s="11" t="s">
        <v>38</v>
      </c>
      <c r="C50" s="12">
        <v>1</v>
      </c>
      <c r="D50" s="12">
        <v>5</v>
      </c>
      <c r="E50" s="7">
        <f t="shared" si="7"/>
        <v>6</v>
      </c>
      <c r="G50" s="11" t="s">
        <v>38</v>
      </c>
      <c r="H50" s="12"/>
      <c r="I50" s="12">
        <v>3</v>
      </c>
      <c r="J50" s="7">
        <f t="shared" si="4"/>
        <v>3</v>
      </c>
      <c r="L50" s="11" t="s">
        <v>41</v>
      </c>
      <c r="M50" s="12"/>
      <c r="N50" s="12">
        <v>3</v>
      </c>
      <c r="O50" s="7">
        <f t="shared" si="5"/>
        <v>3</v>
      </c>
      <c r="Q50" s="11" t="s">
        <v>41</v>
      </c>
      <c r="R50" s="12"/>
      <c r="S50" s="12">
        <v>1</v>
      </c>
      <c r="T50" s="7">
        <f t="shared" si="6"/>
        <v>1</v>
      </c>
    </row>
    <row r="51" spans="2:27" x14ac:dyDescent="0.2">
      <c r="B51" s="11" t="s">
        <v>35</v>
      </c>
      <c r="C51" s="12"/>
      <c r="D51" s="12">
        <v>2</v>
      </c>
      <c r="E51" s="7">
        <f t="shared" si="7"/>
        <v>2</v>
      </c>
      <c r="G51" s="11" t="s">
        <v>35</v>
      </c>
      <c r="H51" s="12"/>
      <c r="I51" s="12">
        <v>2</v>
      </c>
      <c r="J51" s="7">
        <f t="shared" si="4"/>
        <v>2</v>
      </c>
      <c r="L51" s="11" t="s">
        <v>35</v>
      </c>
      <c r="M51" s="12"/>
      <c r="N51" s="12">
        <v>3</v>
      </c>
      <c r="O51" s="7">
        <f t="shared" si="5"/>
        <v>3</v>
      </c>
      <c r="Q51" s="11" t="s">
        <v>35</v>
      </c>
      <c r="R51" s="12"/>
      <c r="S51" s="12">
        <v>3</v>
      </c>
      <c r="T51" s="7">
        <f t="shared" si="6"/>
        <v>3</v>
      </c>
    </row>
    <row r="52" spans="2:27" x14ac:dyDescent="0.2">
      <c r="B52" s="11" t="s">
        <v>39</v>
      </c>
      <c r="C52" s="12"/>
      <c r="D52" s="12">
        <v>3</v>
      </c>
      <c r="E52" s="7">
        <f t="shared" si="7"/>
        <v>3</v>
      </c>
      <c r="G52" s="11" t="s">
        <v>39</v>
      </c>
      <c r="H52" s="12"/>
      <c r="I52" s="12">
        <v>1</v>
      </c>
      <c r="J52" s="7">
        <f t="shared" si="4"/>
        <v>1</v>
      </c>
      <c r="L52" s="11" t="s">
        <v>59</v>
      </c>
      <c r="M52" s="12"/>
      <c r="N52" s="12">
        <v>1</v>
      </c>
      <c r="O52" s="7">
        <f t="shared" si="5"/>
        <v>1</v>
      </c>
      <c r="Q52" s="11" t="s">
        <v>59</v>
      </c>
      <c r="R52" s="12"/>
      <c r="S52" s="12">
        <v>1</v>
      </c>
      <c r="T52" s="7">
        <f t="shared" si="6"/>
        <v>1</v>
      </c>
    </row>
    <row r="53" spans="2:27" x14ac:dyDescent="0.2">
      <c r="B53" s="11" t="s">
        <v>36</v>
      </c>
      <c r="C53" s="12"/>
      <c r="D53" s="12">
        <v>2</v>
      </c>
      <c r="E53" s="7">
        <f>C53+D53</f>
        <v>2</v>
      </c>
      <c r="G53" s="11" t="s">
        <v>36</v>
      </c>
      <c r="H53" s="12"/>
      <c r="I53" s="12">
        <v>1</v>
      </c>
      <c r="J53" s="7">
        <f t="shared" si="4"/>
        <v>1</v>
      </c>
      <c r="L53" s="11" t="s">
        <v>77</v>
      </c>
      <c r="M53" s="12"/>
      <c r="N53" s="12">
        <v>1</v>
      </c>
      <c r="O53" s="7">
        <f t="shared" si="5"/>
        <v>1</v>
      </c>
      <c r="Q53" s="11" t="s">
        <v>77</v>
      </c>
      <c r="R53" s="12"/>
      <c r="S53" s="12">
        <v>1</v>
      </c>
      <c r="T53" s="7">
        <f>R53+S53</f>
        <v>1</v>
      </c>
    </row>
    <row r="54" spans="2:27" x14ac:dyDescent="0.2">
      <c r="B54" s="11"/>
      <c r="C54" s="12"/>
      <c r="D54" s="12"/>
      <c r="E54" s="7">
        <f>C54+D54</f>
        <v>0</v>
      </c>
      <c r="G54" s="11" t="s">
        <v>40</v>
      </c>
      <c r="H54" s="12"/>
      <c r="I54" s="12">
        <v>1</v>
      </c>
      <c r="J54" s="7">
        <f t="shared" si="4"/>
        <v>1</v>
      </c>
      <c r="L54" s="11"/>
      <c r="M54" s="12"/>
      <c r="N54" s="12"/>
      <c r="O54" s="7">
        <f t="shared" si="5"/>
        <v>0</v>
      </c>
      <c r="Q54" s="11" t="s">
        <v>81</v>
      </c>
      <c r="R54" s="12"/>
      <c r="S54" s="12">
        <v>1</v>
      </c>
      <c r="T54" s="7">
        <f>R54+S54</f>
        <v>1</v>
      </c>
    </row>
    <row r="55" spans="2:27" x14ac:dyDescent="0.2">
      <c r="B55" s="11" t="s">
        <v>83</v>
      </c>
      <c r="C55" s="12"/>
      <c r="D55" s="12">
        <v>1</v>
      </c>
      <c r="E55" s="7">
        <f>C55+D55</f>
        <v>1</v>
      </c>
      <c r="G55" s="11" t="s">
        <v>83</v>
      </c>
      <c r="H55" s="12"/>
      <c r="I55" s="12">
        <v>1</v>
      </c>
      <c r="J55" s="7">
        <f t="shared" si="4"/>
        <v>1</v>
      </c>
      <c r="L55" s="11" t="s">
        <v>82</v>
      </c>
      <c r="M55" s="12"/>
      <c r="N55" s="12">
        <v>1</v>
      </c>
      <c r="O55" s="7">
        <f>M55+N55</f>
        <v>1</v>
      </c>
      <c r="Q55" s="11"/>
      <c r="R55" s="12"/>
      <c r="S55" s="12"/>
      <c r="T55" s="7">
        <f>R55+S55</f>
        <v>0</v>
      </c>
    </row>
    <row r="56" spans="2:27" x14ac:dyDescent="0.2">
      <c r="B56" s="11"/>
      <c r="C56" s="12"/>
      <c r="D56" s="12"/>
      <c r="E56" s="7">
        <f>C56+D56</f>
        <v>0</v>
      </c>
      <c r="G56" s="11"/>
      <c r="H56" s="12"/>
      <c r="I56" s="12"/>
      <c r="J56" s="7"/>
      <c r="L56" s="12"/>
      <c r="M56" s="12"/>
      <c r="N56" s="12"/>
      <c r="O56" s="7">
        <f>M56+N56</f>
        <v>0</v>
      </c>
      <c r="Q56" s="11" t="s">
        <v>84</v>
      </c>
      <c r="R56" s="12"/>
      <c r="S56" s="12">
        <v>1</v>
      </c>
      <c r="T56" s="7">
        <f>R56+S56</f>
        <v>1</v>
      </c>
    </row>
    <row r="57" spans="2:27" x14ac:dyDescent="0.2">
      <c r="B57" s="11"/>
      <c r="C57" s="12"/>
      <c r="D57" s="12"/>
      <c r="E57" s="7">
        <f>C57+D57</f>
        <v>0</v>
      </c>
      <c r="G57" s="11"/>
      <c r="H57" s="12"/>
      <c r="I57" s="12"/>
      <c r="J57" s="7"/>
      <c r="L57" s="12"/>
      <c r="M57" s="12"/>
      <c r="N57" s="12"/>
      <c r="O57" s="7"/>
      <c r="Q57" s="11"/>
      <c r="R57" s="12"/>
      <c r="S57" s="12"/>
      <c r="T57" s="7">
        <f>R57+S57</f>
        <v>0</v>
      </c>
    </row>
    <row r="58" spans="2:27" x14ac:dyDescent="0.2">
      <c r="B58" s="4"/>
      <c r="C58" s="12"/>
      <c r="D58" s="12"/>
      <c r="E58" s="7"/>
      <c r="G58" s="4"/>
      <c r="H58" s="12"/>
      <c r="I58" s="12"/>
      <c r="J58" s="7"/>
      <c r="L58" s="2"/>
      <c r="M58" s="12"/>
      <c r="N58" s="12"/>
      <c r="O58" s="7"/>
      <c r="Q58" s="2"/>
      <c r="R58" s="12"/>
      <c r="S58" s="12"/>
      <c r="T58" s="7"/>
    </row>
    <row r="59" spans="2:27" x14ac:dyDescent="0.2">
      <c r="B59" s="2"/>
      <c r="C59" s="12">
        <f>SUM(C42:C58)</f>
        <v>12</v>
      </c>
      <c r="D59" s="12">
        <f>SUM(D42:D58)</f>
        <v>72</v>
      </c>
      <c r="E59" s="7">
        <f>SUM(E42:E58)</f>
        <v>84</v>
      </c>
      <c r="G59" s="2"/>
      <c r="H59" s="12">
        <f>SUM(H42:H58)</f>
        <v>5</v>
      </c>
      <c r="I59" s="12">
        <f>SUM(I42:I58)</f>
        <v>37</v>
      </c>
      <c r="J59" s="7">
        <f>SUM(J42:J58)</f>
        <v>42</v>
      </c>
      <c r="L59" s="2"/>
      <c r="M59" s="12">
        <f>SUM(M42:M58)</f>
        <v>8</v>
      </c>
      <c r="N59" s="12">
        <f>SUM(N42:N58)</f>
        <v>56</v>
      </c>
      <c r="O59" s="7">
        <f>SUM(O42:O58)</f>
        <v>64</v>
      </c>
      <c r="Q59" s="2"/>
      <c r="R59" s="12">
        <f>SUM(R42:R58)</f>
        <v>3</v>
      </c>
      <c r="S59" s="12">
        <f>SUM(S42:S58)</f>
        <v>28</v>
      </c>
      <c r="T59" s="7">
        <f>SUM(T42:T58)</f>
        <v>31</v>
      </c>
      <c r="W59" s="9">
        <f>E59+O59</f>
        <v>148</v>
      </c>
      <c r="X59" s="9">
        <f>W59*2000</f>
        <v>296000</v>
      </c>
      <c r="Y59" s="9">
        <f>J59+T59</f>
        <v>73</v>
      </c>
      <c r="Z59" s="9">
        <f>Y59*3000</f>
        <v>219000</v>
      </c>
      <c r="AA59" s="10">
        <f>X59+Z59</f>
        <v>515000</v>
      </c>
    </row>
    <row r="61" spans="2:27" x14ac:dyDescent="0.2">
      <c r="B61" t="s">
        <v>6</v>
      </c>
      <c r="G61" t="s">
        <v>6</v>
      </c>
      <c r="L61" t="s">
        <v>6</v>
      </c>
      <c r="Q61" t="s">
        <v>6</v>
      </c>
    </row>
    <row r="63" spans="2:27" x14ac:dyDescent="0.2">
      <c r="B63" s="4" t="s">
        <v>18</v>
      </c>
      <c r="C63" s="12">
        <v>3</v>
      </c>
      <c r="D63" s="12">
        <v>5</v>
      </c>
      <c r="E63" s="7">
        <f t="shared" ref="E63:E69" si="8">C63+D63</f>
        <v>8</v>
      </c>
      <c r="G63" s="4" t="s">
        <v>18</v>
      </c>
      <c r="H63" s="12"/>
      <c r="I63" s="12">
        <v>4</v>
      </c>
      <c r="J63" s="7">
        <f>H63+I63</f>
        <v>4</v>
      </c>
      <c r="L63" s="4" t="s">
        <v>18</v>
      </c>
      <c r="M63" s="12">
        <v>2</v>
      </c>
      <c r="N63" s="12">
        <v>6</v>
      </c>
      <c r="O63" s="7">
        <f>M63+N63</f>
        <v>8</v>
      </c>
      <c r="Q63" s="4" t="s">
        <v>18</v>
      </c>
      <c r="R63" s="12"/>
      <c r="S63" s="12">
        <v>3</v>
      </c>
      <c r="T63" s="7">
        <f>R63+S63</f>
        <v>3</v>
      </c>
    </row>
    <row r="64" spans="2:27" x14ac:dyDescent="0.2">
      <c r="B64" s="4" t="s">
        <v>17</v>
      </c>
      <c r="C64" s="12">
        <v>2</v>
      </c>
      <c r="D64" s="12">
        <v>12</v>
      </c>
      <c r="E64" s="7">
        <f t="shared" si="8"/>
        <v>14</v>
      </c>
      <c r="G64" s="4" t="s">
        <v>17</v>
      </c>
      <c r="H64" s="12"/>
      <c r="I64" s="12">
        <v>5</v>
      </c>
      <c r="J64" s="7">
        <f>H64+I64</f>
        <v>5</v>
      </c>
      <c r="L64" s="4" t="s">
        <v>17</v>
      </c>
      <c r="M64" s="12">
        <v>1</v>
      </c>
      <c r="N64" s="12">
        <v>10</v>
      </c>
      <c r="O64" s="7">
        <f>M64+N64</f>
        <v>11</v>
      </c>
      <c r="Q64" s="4" t="s">
        <v>17</v>
      </c>
      <c r="R64" s="12"/>
      <c r="S64" s="12">
        <v>3</v>
      </c>
      <c r="T64" s="7">
        <f>R64+S64</f>
        <v>3</v>
      </c>
    </row>
    <row r="65" spans="2:27" x14ac:dyDescent="0.2">
      <c r="B65" s="4" t="s">
        <v>49</v>
      </c>
      <c r="C65" s="12"/>
      <c r="D65" s="12">
        <v>5</v>
      </c>
      <c r="E65" s="7">
        <f t="shared" si="8"/>
        <v>5</v>
      </c>
      <c r="G65" s="4" t="s">
        <v>49</v>
      </c>
      <c r="H65" s="12"/>
      <c r="I65" s="12">
        <v>2</v>
      </c>
      <c r="J65" s="7">
        <f>H65+I65</f>
        <v>2</v>
      </c>
      <c r="L65" s="4" t="s">
        <v>49</v>
      </c>
      <c r="M65" s="12"/>
      <c r="N65" s="12">
        <v>5</v>
      </c>
      <c r="O65" s="7">
        <f>M65+N65</f>
        <v>5</v>
      </c>
      <c r="Q65" s="4" t="s">
        <v>49</v>
      </c>
      <c r="R65" s="12"/>
      <c r="S65" s="12">
        <v>2</v>
      </c>
      <c r="T65" s="7">
        <f>R65+S65</f>
        <v>2</v>
      </c>
    </row>
    <row r="66" spans="2:27" x14ac:dyDescent="0.2">
      <c r="B66" s="4" t="s">
        <v>48</v>
      </c>
      <c r="C66" s="12"/>
      <c r="D66" s="12">
        <v>2</v>
      </c>
      <c r="E66" s="7">
        <f t="shared" si="8"/>
        <v>2</v>
      </c>
      <c r="G66" s="4" t="s">
        <v>48</v>
      </c>
      <c r="H66" s="12"/>
      <c r="I66" s="12">
        <v>1</v>
      </c>
      <c r="J66" s="7">
        <f>H66+I66</f>
        <v>1</v>
      </c>
      <c r="L66" s="4" t="s">
        <v>48</v>
      </c>
      <c r="M66" s="12"/>
      <c r="N66" s="12">
        <v>1</v>
      </c>
      <c r="O66" s="7">
        <f>M66+N66</f>
        <v>1</v>
      </c>
      <c r="Q66" s="4" t="s">
        <v>48</v>
      </c>
      <c r="R66" s="12"/>
      <c r="S66" s="12">
        <v>3</v>
      </c>
      <c r="T66" s="7">
        <f>R66+S66</f>
        <v>3</v>
      </c>
    </row>
    <row r="67" spans="2:27" x14ac:dyDescent="0.2">
      <c r="B67" s="4" t="s">
        <v>85</v>
      </c>
      <c r="C67" s="12"/>
      <c r="D67" s="12">
        <v>1</v>
      </c>
      <c r="E67" s="7">
        <f t="shared" si="8"/>
        <v>1</v>
      </c>
      <c r="G67" s="4"/>
      <c r="H67" s="12"/>
      <c r="I67" s="12"/>
      <c r="J67" s="7"/>
      <c r="L67" s="4"/>
      <c r="M67" s="12"/>
      <c r="N67" s="12"/>
      <c r="O67" s="7"/>
      <c r="Q67" s="4"/>
      <c r="R67" s="12"/>
      <c r="S67" s="12"/>
      <c r="T67" s="7"/>
    </row>
    <row r="68" spans="2:27" x14ac:dyDescent="0.2">
      <c r="B68" s="2"/>
      <c r="C68" s="12"/>
      <c r="D68" s="12"/>
      <c r="E68" s="7">
        <f t="shared" si="8"/>
        <v>0</v>
      </c>
      <c r="G68" s="2"/>
      <c r="H68" s="12"/>
      <c r="I68" s="12"/>
      <c r="J68" s="7"/>
      <c r="L68" s="4"/>
      <c r="M68" s="12"/>
      <c r="N68" s="12"/>
      <c r="O68" s="7"/>
      <c r="Q68" s="4"/>
      <c r="R68" s="12"/>
      <c r="S68" s="12"/>
      <c r="T68" s="7"/>
    </row>
    <row r="69" spans="2:27" x14ac:dyDescent="0.2">
      <c r="B69" s="2"/>
      <c r="C69" s="12"/>
      <c r="D69" s="12"/>
      <c r="E69" s="7">
        <f t="shared" si="8"/>
        <v>0</v>
      </c>
      <c r="G69" s="2"/>
      <c r="H69" s="12"/>
      <c r="I69" s="12"/>
      <c r="J69" s="7"/>
      <c r="L69" s="2"/>
      <c r="M69" s="12"/>
      <c r="N69" s="12"/>
      <c r="O69" s="7"/>
      <c r="Q69" s="2"/>
      <c r="R69" s="12"/>
      <c r="S69" s="12"/>
      <c r="T69" s="7"/>
    </row>
    <row r="70" spans="2:27" x14ac:dyDescent="0.2">
      <c r="B70" s="2"/>
      <c r="C70" s="12">
        <f>SUM(C63:C69)</f>
        <v>5</v>
      </c>
      <c r="D70" s="12">
        <f>SUM(D63:D69)</f>
        <v>25</v>
      </c>
      <c r="E70" s="7">
        <f>SUM(E63:E69)</f>
        <v>30</v>
      </c>
      <c r="G70" s="2"/>
      <c r="H70" s="12">
        <f>SUM(H63:H69)</f>
        <v>0</v>
      </c>
      <c r="I70" s="12">
        <f>SUM(I63:I69)</f>
        <v>12</v>
      </c>
      <c r="J70" s="7">
        <f>SUM(J63:J69)</f>
        <v>12</v>
      </c>
      <c r="L70" s="2"/>
      <c r="M70" s="12">
        <f>SUM(M63:M69)</f>
        <v>3</v>
      </c>
      <c r="N70" s="12">
        <f>SUM(N63:N69)</f>
        <v>22</v>
      </c>
      <c r="O70" s="7">
        <f>SUM(O63:O69)</f>
        <v>25</v>
      </c>
      <c r="Q70" s="2"/>
      <c r="R70" s="12">
        <f>SUM(R63:R69)</f>
        <v>0</v>
      </c>
      <c r="S70" s="12">
        <f>SUM(S63:S69)</f>
        <v>11</v>
      </c>
      <c r="T70" s="7">
        <f>SUM(T63:T69)</f>
        <v>11</v>
      </c>
      <c r="W70" s="9">
        <f>E70+O70</f>
        <v>55</v>
      </c>
      <c r="X70" s="9">
        <f>W70*2000</f>
        <v>110000</v>
      </c>
      <c r="Y70" s="9">
        <f>J70+T70</f>
        <v>23</v>
      </c>
      <c r="Z70" s="9">
        <f>Y70*3000</f>
        <v>69000</v>
      </c>
      <c r="AA70" s="10">
        <f>X70+Z70</f>
        <v>179000</v>
      </c>
    </row>
    <row r="72" spans="2:27" x14ac:dyDescent="0.2">
      <c r="B72" t="s">
        <v>7</v>
      </c>
      <c r="G72" t="s">
        <v>7</v>
      </c>
      <c r="L72" t="s">
        <v>7</v>
      </c>
      <c r="Q72" t="s">
        <v>7</v>
      </c>
    </row>
    <row r="74" spans="2:27" x14ac:dyDescent="0.2">
      <c r="B74" s="4" t="s">
        <v>63</v>
      </c>
      <c r="C74" s="12"/>
      <c r="D74" s="12">
        <v>6</v>
      </c>
      <c r="E74" s="7">
        <f t="shared" ref="E74:E85" si="9">C74+D74</f>
        <v>6</v>
      </c>
      <c r="G74" s="4" t="s">
        <v>63</v>
      </c>
      <c r="H74" s="12"/>
      <c r="I74" s="12">
        <v>4</v>
      </c>
      <c r="J74" s="7">
        <f t="shared" ref="J74:J85" si="10">H74+I74</f>
        <v>4</v>
      </c>
      <c r="L74" s="4" t="s">
        <v>66</v>
      </c>
      <c r="M74" s="12">
        <v>2</v>
      </c>
      <c r="N74" s="12">
        <v>7</v>
      </c>
      <c r="O74" s="7">
        <f t="shared" ref="O74:O85" si="11">M74+N74</f>
        <v>9</v>
      </c>
      <c r="Q74" s="4" t="s">
        <v>66</v>
      </c>
      <c r="R74" s="12"/>
      <c r="S74" s="12">
        <v>6</v>
      </c>
      <c r="T74" s="7">
        <f t="shared" ref="T74:T85" si="12">R74+S74</f>
        <v>6</v>
      </c>
    </row>
    <row r="75" spans="2:27" x14ac:dyDescent="0.2">
      <c r="B75" s="4" t="s">
        <v>60</v>
      </c>
      <c r="C75" s="12"/>
      <c r="D75" s="12">
        <v>9</v>
      </c>
      <c r="E75" s="7">
        <f t="shared" si="9"/>
        <v>9</v>
      </c>
      <c r="G75" s="4" t="s">
        <v>60</v>
      </c>
      <c r="H75" s="12"/>
      <c r="I75" s="12">
        <v>6</v>
      </c>
      <c r="J75" s="7">
        <f t="shared" si="10"/>
        <v>6</v>
      </c>
      <c r="L75" s="4" t="s">
        <v>63</v>
      </c>
      <c r="M75" s="12"/>
      <c r="N75" s="12">
        <v>4</v>
      </c>
      <c r="O75" s="7">
        <f t="shared" si="11"/>
        <v>4</v>
      </c>
      <c r="Q75" s="4" t="s">
        <v>63</v>
      </c>
      <c r="R75" s="12"/>
      <c r="S75" s="12">
        <v>2</v>
      </c>
      <c r="T75" s="7">
        <f t="shared" si="12"/>
        <v>2</v>
      </c>
    </row>
    <row r="76" spans="2:27" x14ac:dyDescent="0.2">
      <c r="B76" s="4" t="s">
        <v>62</v>
      </c>
      <c r="C76" s="12"/>
      <c r="D76" s="12">
        <v>5</v>
      </c>
      <c r="E76" s="7">
        <f t="shared" si="9"/>
        <v>5</v>
      </c>
      <c r="G76" s="4" t="s">
        <v>62</v>
      </c>
      <c r="H76" s="12"/>
      <c r="I76" s="12">
        <v>3</v>
      </c>
      <c r="J76" s="7">
        <f t="shared" si="10"/>
        <v>3</v>
      </c>
      <c r="L76" s="4" t="s">
        <v>61</v>
      </c>
      <c r="M76" s="12">
        <v>1</v>
      </c>
      <c r="N76" s="12">
        <v>5</v>
      </c>
      <c r="O76" s="7">
        <f t="shared" si="11"/>
        <v>6</v>
      </c>
      <c r="Q76" s="4" t="s">
        <v>61</v>
      </c>
      <c r="R76" s="12"/>
      <c r="S76" s="12">
        <v>3</v>
      </c>
      <c r="T76" s="7">
        <f t="shared" si="12"/>
        <v>3</v>
      </c>
    </row>
    <row r="77" spans="2:27" x14ac:dyDescent="0.2">
      <c r="B77" s="4" t="s">
        <v>61</v>
      </c>
      <c r="C77" s="12"/>
      <c r="D77" s="12">
        <v>6</v>
      </c>
      <c r="E77" s="7">
        <f t="shared" si="9"/>
        <v>6</v>
      </c>
      <c r="G77" s="4" t="s">
        <v>61</v>
      </c>
      <c r="H77" s="12"/>
      <c r="I77" s="12">
        <v>2</v>
      </c>
      <c r="J77" s="7">
        <f t="shared" si="10"/>
        <v>2</v>
      </c>
      <c r="L77" s="4" t="s">
        <v>62</v>
      </c>
      <c r="M77" s="12">
        <v>1</v>
      </c>
      <c r="N77" s="12">
        <v>5</v>
      </c>
      <c r="O77" s="7">
        <f t="shared" si="11"/>
        <v>6</v>
      </c>
      <c r="Q77" s="4" t="s">
        <v>62</v>
      </c>
      <c r="R77" s="12">
        <v>1</v>
      </c>
      <c r="S77" s="12">
        <v>1</v>
      </c>
      <c r="T77" s="7">
        <f t="shared" si="12"/>
        <v>2</v>
      </c>
    </row>
    <row r="78" spans="2:27" x14ac:dyDescent="0.2">
      <c r="B78" s="4" t="s">
        <v>65</v>
      </c>
      <c r="C78" s="12"/>
      <c r="D78" s="12">
        <v>1</v>
      </c>
      <c r="E78" s="7">
        <f t="shared" si="9"/>
        <v>1</v>
      </c>
      <c r="G78" s="4"/>
      <c r="H78" s="12"/>
      <c r="I78" s="12"/>
      <c r="J78" s="7">
        <f t="shared" si="10"/>
        <v>0</v>
      </c>
      <c r="L78" s="4" t="s">
        <v>86</v>
      </c>
      <c r="M78" s="12"/>
      <c r="N78" s="12">
        <v>1</v>
      </c>
      <c r="O78" s="7">
        <f t="shared" si="11"/>
        <v>1</v>
      </c>
      <c r="Q78" s="4"/>
      <c r="R78" s="12"/>
      <c r="S78" s="12"/>
      <c r="T78" s="7">
        <f t="shared" si="12"/>
        <v>0</v>
      </c>
    </row>
    <row r="79" spans="2:27" x14ac:dyDescent="0.2">
      <c r="B79" s="4" t="s">
        <v>67</v>
      </c>
      <c r="C79" s="12"/>
      <c r="D79" s="12">
        <v>2</v>
      </c>
      <c r="E79" s="7">
        <f t="shared" si="9"/>
        <v>2</v>
      </c>
      <c r="G79" s="4" t="s">
        <v>67</v>
      </c>
      <c r="H79" s="12"/>
      <c r="I79" s="12">
        <v>1</v>
      </c>
      <c r="J79" s="7">
        <f t="shared" si="10"/>
        <v>1</v>
      </c>
      <c r="L79" s="4" t="s">
        <v>60</v>
      </c>
      <c r="M79" s="12"/>
      <c r="N79" s="12">
        <v>1</v>
      </c>
      <c r="O79" s="7">
        <f t="shared" si="11"/>
        <v>1</v>
      </c>
      <c r="Q79" s="4" t="s">
        <v>60</v>
      </c>
      <c r="R79" s="12"/>
      <c r="S79" s="12">
        <v>1</v>
      </c>
      <c r="T79" s="7">
        <f t="shared" si="12"/>
        <v>1</v>
      </c>
    </row>
    <row r="80" spans="2:27" x14ac:dyDescent="0.2">
      <c r="B80" s="4" t="s">
        <v>64</v>
      </c>
      <c r="C80" s="12"/>
      <c r="D80" s="12">
        <v>3</v>
      </c>
      <c r="E80" s="7">
        <f t="shared" si="9"/>
        <v>3</v>
      </c>
      <c r="G80" s="4" t="s">
        <v>64</v>
      </c>
      <c r="H80" s="12"/>
      <c r="I80" s="12">
        <v>1</v>
      </c>
      <c r="J80" s="7">
        <f t="shared" si="10"/>
        <v>1</v>
      </c>
      <c r="L80" s="4" t="s">
        <v>7</v>
      </c>
      <c r="M80" s="12"/>
      <c r="N80" s="12">
        <v>3</v>
      </c>
      <c r="O80" s="7">
        <f t="shared" si="11"/>
        <v>3</v>
      </c>
      <c r="Q80" s="4"/>
      <c r="R80" s="12"/>
      <c r="S80" s="12"/>
      <c r="T80" s="7">
        <f t="shared" si="12"/>
        <v>0</v>
      </c>
    </row>
    <row r="81" spans="2:27" x14ac:dyDescent="0.2">
      <c r="B81" s="4" t="s">
        <v>7</v>
      </c>
      <c r="C81" s="12"/>
      <c r="D81" s="12">
        <v>1</v>
      </c>
      <c r="E81" s="7">
        <f t="shared" si="9"/>
        <v>1</v>
      </c>
      <c r="G81" s="4"/>
      <c r="H81" s="12"/>
      <c r="I81" s="12"/>
      <c r="J81" s="7">
        <f t="shared" si="10"/>
        <v>0</v>
      </c>
      <c r="L81" s="4" t="s">
        <v>64</v>
      </c>
      <c r="M81" s="12"/>
      <c r="N81" s="12">
        <v>1</v>
      </c>
      <c r="O81" s="7">
        <f t="shared" si="11"/>
        <v>1</v>
      </c>
      <c r="Q81" s="4" t="s">
        <v>64</v>
      </c>
      <c r="R81" s="12"/>
      <c r="S81" s="12">
        <v>1</v>
      </c>
      <c r="T81" s="7">
        <f t="shared" si="12"/>
        <v>1</v>
      </c>
    </row>
    <row r="82" spans="2:27" x14ac:dyDescent="0.2">
      <c r="B82" s="4" t="s">
        <v>72</v>
      </c>
      <c r="C82" s="12"/>
      <c r="D82" s="12">
        <v>1</v>
      </c>
      <c r="E82" s="7">
        <f t="shared" si="9"/>
        <v>1</v>
      </c>
      <c r="G82" s="4"/>
      <c r="H82" s="12"/>
      <c r="I82" s="12"/>
      <c r="J82" s="7">
        <f t="shared" si="10"/>
        <v>0</v>
      </c>
      <c r="L82" s="4" t="s">
        <v>74</v>
      </c>
      <c r="M82" s="12"/>
      <c r="N82" s="12">
        <v>1</v>
      </c>
      <c r="O82" s="7">
        <f t="shared" si="11"/>
        <v>1</v>
      </c>
      <c r="Q82" s="4"/>
      <c r="R82" s="12"/>
      <c r="S82" s="12"/>
      <c r="T82" s="7">
        <f t="shared" si="12"/>
        <v>0</v>
      </c>
    </row>
    <row r="83" spans="2:27" x14ac:dyDescent="0.2">
      <c r="B83" s="4"/>
      <c r="C83" s="12"/>
      <c r="D83" s="12"/>
      <c r="E83" s="7">
        <f t="shared" si="9"/>
        <v>0</v>
      </c>
      <c r="G83" s="4"/>
      <c r="H83" s="12"/>
      <c r="I83" s="12"/>
      <c r="J83" s="7">
        <f t="shared" si="10"/>
        <v>0</v>
      </c>
      <c r="L83" s="4" t="s">
        <v>68</v>
      </c>
      <c r="M83" s="12"/>
      <c r="N83" s="12">
        <v>1</v>
      </c>
      <c r="O83" s="7">
        <f>M83+N83</f>
        <v>1</v>
      </c>
      <c r="Q83" s="4"/>
      <c r="R83" s="12"/>
      <c r="S83" s="12"/>
      <c r="T83" s="7">
        <f t="shared" si="12"/>
        <v>0</v>
      </c>
    </row>
    <row r="84" spans="2:27" x14ac:dyDescent="0.2">
      <c r="B84" s="4"/>
      <c r="C84" s="12"/>
      <c r="D84" s="12"/>
      <c r="E84" s="7">
        <f t="shared" si="9"/>
        <v>0</v>
      </c>
      <c r="G84" s="4"/>
      <c r="H84" s="12"/>
      <c r="I84" s="12"/>
      <c r="J84" s="7">
        <f t="shared" si="10"/>
        <v>0</v>
      </c>
      <c r="L84" s="4" t="s">
        <v>87</v>
      </c>
      <c r="M84" s="12"/>
      <c r="N84" s="12">
        <v>2</v>
      </c>
      <c r="O84" s="7">
        <f t="shared" si="11"/>
        <v>2</v>
      </c>
      <c r="Q84" s="4" t="s">
        <v>87</v>
      </c>
      <c r="R84" s="12"/>
      <c r="S84" s="12">
        <v>1</v>
      </c>
      <c r="T84" s="7">
        <f t="shared" si="12"/>
        <v>1</v>
      </c>
    </row>
    <row r="85" spans="2:27" x14ac:dyDescent="0.2">
      <c r="B85" s="2"/>
      <c r="C85" s="12"/>
      <c r="D85" s="12"/>
      <c r="E85" s="7">
        <f t="shared" si="9"/>
        <v>0</v>
      </c>
      <c r="G85" s="2"/>
      <c r="H85" s="12"/>
      <c r="I85" s="12"/>
      <c r="J85" s="7">
        <f t="shared" si="10"/>
        <v>0</v>
      </c>
      <c r="L85" s="4"/>
      <c r="M85" s="12"/>
      <c r="N85" s="12"/>
      <c r="O85" s="7">
        <f t="shared" si="11"/>
        <v>0</v>
      </c>
      <c r="Q85" s="4" t="s">
        <v>88</v>
      </c>
      <c r="R85" s="12"/>
      <c r="S85" s="12">
        <v>1</v>
      </c>
      <c r="T85" s="7">
        <f t="shared" si="12"/>
        <v>1</v>
      </c>
    </row>
    <row r="86" spans="2:27" x14ac:dyDescent="0.2">
      <c r="B86" s="2"/>
      <c r="C86" s="12">
        <f>SUM(C74:C85)</f>
        <v>0</v>
      </c>
      <c r="D86" s="12">
        <f>SUM(D74:D85)</f>
        <v>34</v>
      </c>
      <c r="E86" s="7">
        <f>SUM(E74:E85)</f>
        <v>34</v>
      </c>
      <c r="G86" s="2"/>
      <c r="H86" s="12">
        <f>SUM(H74:H85)</f>
        <v>0</v>
      </c>
      <c r="I86" s="12">
        <f>SUM(I74:I85)</f>
        <v>17</v>
      </c>
      <c r="J86" s="7">
        <f>SUM(J74:J85)</f>
        <v>17</v>
      </c>
      <c r="L86" s="2"/>
      <c r="M86" s="12">
        <f>SUM(M74:M85)</f>
        <v>4</v>
      </c>
      <c r="N86" s="12">
        <f>SUM(N74:N85)</f>
        <v>31</v>
      </c>
      <c r="O86" s="7">
        <f>SUM(O74:O85)</f>
        <v>35</v>
      </c>
      <c r="Q86" s="2"/>
      <c r="R86" s="12">
        <f>SUM(R74:R85)</f>
        <v>1</v>
      </c>
      <c r="S86" s="12">
        <f>SUM(S74:S85)</f>
        <v>16</v>
      </c>
      <c r="T86" s="7">
        <f>SUM(T74:T85)</f>
        <v>17</v>
      </c>
      <c r="W86" s="9">
        <f>E86+O86</f>
        <v>69</v>
      </c>
      <c r="X86" s="9">
        <f>W86*2000</f>
        <v>138000</v>
      </c>
      <c r="Y86" s="9">
        <f>J86+T86</f>
        <v>34</v>
      </c>
      <c r="Z86" s="9">
        <f>Y86*3000</f>
        <v>102000</v>
      </c>
      <c r="AA86" s="10">
        <f>X86+Z86</f>
        <v>240000</v>
      </c>
    </row>
    <row r="88" spans="2:27" x14ac:dyDescent="0.2">
      <c r="B88" t="s">
        <v>8</v>
      </c>
      <c r="G88" t="s">
        <v>8</v>
      </c>
      <c r="L88" t="s">
        <v>8</v>
      </c>
      <c r="Q88" t="s">
        <v>8</v>
      </c>
    </row>
    <row r="90" spans="2:27" x14ac:dyDescent="0.2">
      <c r="B90" s="4" t="s">
        <v>50</v>
      </c>
      <c r="C90" s="12"/>
      <c r="D90" s="12">
        <v>7</v>
      </c>
      <c r="E90" s="7">
        <f t="shared" ref="E90:E97" si="13">C90+D90</f>
        <v>7</v>
      </c>
      <c r="G90" s="4" t="s">
        <v>50</v>
      </c>
      <c r="H90" s="12"/>
      <c r="I90" s="12">
        <v>4</v>
      </c>
      <c r="J90" s="7">
        <f t="shared" ref="J90:J98" si="14">H90+I90</f>
        <v>4</v>
      </c>
      <c r="L90" s="4" t="s">
        <v>50</v>
      </c>
      <c r="M90" s="12"/>
      <c r="N90" s="12">
        <v>2</v>
      </c>
      <c r="O90" s="7">
        <f t="shared" ref="O90:O96" si="15">M90+N90</f>
        <v>2</v>
      </c>
      <c r="Q90" s="4" t="s">
        <v>50</v>
      </c>
      <c r="R90" s="12"/>
      <c r="S90" s="12">
        <v>2</v>
      </c>
      <c r="T90" s="7">
        <f>R90+S90</f>
        <v>2</v>
      </c>
    </row>
    <row r="91" spans="2:27" x14ac:dyDescent="0.2">
      <c r="B91" s="2" t="s">
        <v>71</v>
      </c>
      <c r="C91" s="12"/>
      <c r="D91" s="12">
        <v>2</v>
      </c>
      <c r="E91" s="7">
        <f t="shared" si="13"/>
        <v>2</v>
      </c>
      <c r="G91" s="2" t="s">
        <v>71</v>
      </c>
      <c r="H91" s="12"/>
      <c r="I91" s="12">
        <v>1</v>
      </c>
      <c r="J91" s="7">
        <f t="shared" si="14"/>
        <v>1</v>
      </c>
      <c r="L91" s="4" t="s">
        <v>58</v>
      </c>
      <c r="M91" s="12"/>
      <c r="N91" s="12">
        <v>2</v>
      </c>
      <c r="O91" s="7">
        <f t="shared" si="15"/>
        <v>2</v>
      </c>
      <c r="Q91" s="4" t="s">
        <v>58</v>
      </c>
      <c r="R91" s="12"/>
      <c r="S91" s="12">
        <v>1</v>
      </c>
      <c r="T91" s="7">
        <f>R91+S91</f>
        <v>1</v>
      </c>
    </row>
    <row r="92" spans="2:27" x14ac:dyDescent="0.2">
      <c r="B92" s="4" t="s">
        <v>51</v>
      </c>
      <c r="C92" s="12"/>
      <c r="D92" s="12">
        <v>2</v>
      </c>
      <c r="E92" s="7">
        <f t="shared" si="13"/>
        <v>2</v>
      </c>
      <c r="G92" s="4" t="s">
        <v>51</v>
      </c>
      <c r="H92" s="12"/>
      <c r="I92" s="12">
        <v>1</v>
      </c>
      <c r="J92" s="7">
        <f t="shared" si="14"/>
        <v>1</v>
      </c>
      <c r="L92" s="2" t="s">
        <v>76</v>
      </c>
      <c r="M92" s="12"/>
      <c r="N92" s="12">
        <v>1</v>
      </c>
      <c r="O92" s="7">
        <f t="shared" si="15"/>
        <v>1</v>
      </c>
      <c r="Q92" s="2"/>
      <c r="R92" s="12"/>
      <c r="S92" s="12"/>
      <c r="T92" s="7">
        <f>R92+S92</f>
        <v>0</v>
      </c>
    </row>
    <row r="93" spans="2:27" x14ac:dyDescent="0.2">
      <c r="B93" s="4" t="s">
        <v>58</v>
      </c>
      <c r="C93" s="12"/>
      <c r="D93" s="12">
        <v>2</v>
      </c>
      <c r="E93" s="7">
        <f t="shared" si="13"/>
        <v>2</v>
      </c>
      <c r="G93" s="4" t="s">
        <v>58</v>
      </c>
      <c r="H93" s="12"/>
      <c r="I93" s="12">
        <v>1</v>
      </c>
      <c r="J93" s="7">
        <f t="shared" si="14"/>
        <v>1</v>
      </c>
      <c r="L93" s="2" t="s">
        <v>75</v>
      </c>
      <c r="M93" s="12"/>
      <c r="N93" s="12">
        <v>1</v>
      </c>
      <c r="O93" s="7">
        <f t="shared" si="15"/>
        <v>1</v>
      </c>
      <c r="Q93" s="2"/>
      <c r="R93" s="12"/>
      <c r="S93" s="12"/>
      <c r="T93" s="7">
        <f>R93+S93</f>
        <v>0</v>
      </c>
    </row>
    <row r="94" spans="2:27" x14ac:dyDescent="0.2">
      <c r="B94" s="2" t="s">
        <v>91</v>
      </c>
      <c r="C94" s="12"/>
      <c r="D94" s="12">
        <v>1</v>
      </c>
      <c r="E94" s="7">
        <f t="shared" si="13"/>
        <v>1</v>
      </c>
      <c r="G94" s="2"/>
      <c r="H94" s="12"/>
      <c r="I94" s="12"/>
      <c r="J94" s="7">
        <f t="shared" si="14"/>
        <v>0</v>
      </c>
      <c r="L94" s="4" t="s">
        <v>52</v>
      </c>
      <c r="M94" s="12"/>
      <c r="N94" s="12">
        <v>2</v>
      </c>
      <c r="O94" s="7">
        <f t="shared" si="15"/>
        <v>2</v>
      </c>
      <c r="Q94" s="4" t="s">
        <v>52</v>
      </c>
      <c r="R94" s="12"/>
      <c r="S94" s="12">
        <v>1</v>
      </c>
      <c r="T94" s="7">
        <f t="shared" ref="T94:T96" si="16">R94+S94</f>
        <v>1</v>
      </c>
    </row>
    <row r="95" spans="2:27" x14ac:dyDescent="0.2">
      <c r="B95" s="4" t="s">
        <v>52</v>
      </c>
      <c r="C95" s="12"/>
      <c r="D95" s="12">
        <v>3</v>
      </c>
      <c r="E95" s="7">
        <f t="shared" si="13"/>
        <v>3</v>
      </c>
      <c r="G95" s="4" t="s">
        <v>52</v>
      </c>
      <c r="H95" s="12"/>
      <c r="I95" s="12">
        <v>1</v>
      </c>
      <c r="J95" s="7">
        <f t="shared" si="14"/>
        <v>1</v>
      </c>
      <c r="L95" s="4" t="s">
        <v>51</v>
      </c>
      <c r="M95" s="12"/>
      <c r="N95" s="12">
        <v>1</v>
      </c>
      <c r="O95" s="7">
        <f t="shared" si="15"/>
        <v>1</v>
      </c>
      <c r="Q95" s="4"/>
      <c r="R95" s="12"/>
      <c r="S95" s="12"/>
      <c r="T95" s="7">
        <f t="shared" si="16"/>
        <v>0</v>
      </c>
    </row>
    <row r="96" spans="2:27" x14ac:dyDescent="0.2">
      <c r="B96" s="2" t="s">
        <v>92</v>
      </c>
      <c r="C96" s="12"/>
      <c r="D96" s="12">
        <v>1</v>
      </c>
      <c r="E96" s="7">
        <f t="shared" si="13"/>
        <v>1</v>
      </c>
      <c r="G96" s="2" t="s">
        <v>92</v>
      </c>
      <c r="H96" s="12"/>
      <c r="I96" s="12">
        <v>1</v>
      </c>
      <c r="J96" s="7">
        <f t="shared" si="14"/>
        <v>1</v>
      </c>
      <c r="L96" s="2" t="s">
        <v>93</v>
      </c>
      <c r="M96" s="12"/>
      <c r="N96" s="12">
        <v>1</v>
      </c>
      <c r="O96" s="7">
        <f t="shared" si="15"/>
        <v>1</v>
      </c>
      <c r="Q96" s="2" t="s">
        <v>93</v>
      </c>
      <c r="R96" s="12"/>
      <c r="S96" s="12">
        <v>1</v>
      </c>
      <c r="T96" s="7">
        <f t="shared" si="16"/>
        <v>1</v>
      </c>
    </row>
    <row r="97" spans="2:27" x14ac:dyDescent="0.2">
      <c r="B97" s="2"/>
      <c r="C97" s="12"/>
      <c r="D97" s="12"/>
      <c r="E97" s="7">
        <f t="shared" si="13"/>
        <v>0</v>
      </c>
      <c r="G97" s="2"/>
      <c r="H97" s="12"/>
      <c r="I97" s="12"/>
      <c r="J97" s="7">
        <f t="shared" si="14"/>
        <v>0</v>
      </c>
      <c r="L97" s="2" t="s">
        <v>94</v>
      </c>
      <c r="M97" s="12"/>
      <c r="N97" s="12">
        <v>1</v>
      </c>
      <c r="O97" s="7">
        <f>M97+N97</f>
        <v>1</v>
      </c>
      <c r="Q97" s="2"/>
      <c r="R97" s="12"/>
      <c r="S97" s="12"/>
      <c r="T97" s="7"/>
    </row>
    <row r="98" spans="2:27" x14ac:dyDescent="0.2">
      <c r="B98" s="2"/>
      <c r="C98" s="12"/>
      <c r="D98" s="12"/>
      <c r="E98" s="7">
        <f>C98+D98</f>
        <v>0</v>
      </c>
      <c r="G98" s="2"/>
      <c r="H98" s="12"/>
      <c r="I98" s="12"/>
      <c r="J98" s="7">
        <f t="shared" si="14"/>
        <v>0</v>
      </c>
      <c r="L98" s="2"/>
      <c r="M98" s="12"/>
      <c r="N98" s="12"/>
      <c r="O98" s="7"/>
      <c r="Q98" s="2"/>
      <c r="R98" s="12"/>
      <c r="S98" s="12"/>
      <c r="T98" s="7"/>
    </row>
    <row r="99" spans="2:27" x14ac:dyDescent="0.2">
      <c r="B99" s="2"/>
      <c r="C99" s="12"/>
      <c r="D99" s="12">
        <f>SUM(D90:D98)</f>
        <v>18</v>
      </c>
      <c r="E99" s="7">
        <f>SUM(E90:E98)</f>
        <v>18</v>
      </c>
      <c r="G99" s="2"/>
      <c r="H99" s="12"/>
      <c r="I99" s="12">
        <f>SUM(I90:I98)</f>
        <v>9</v>
      </c>
      <c r="J99" s="7">
        <f>SUM(J90:J98)</f>
        <v>9</v>
      </c>
      <c r="L99" s="2"/>
      <c r="M99" s="12"/>
      <c r="N99" s="12">
        <f>SUM(N90:N98)</f>
        <v>11</v>
      </c>
      <c r="O99" s="7">
        <f>SUM(O90:O98)</f>
        <v>11</v>
      </c>
      <c r="Q99" s="2"/>
      <c r="R99" s="12"/>
      <c r="S99" s="12">
        <f>SUM(S90:S98)</f>
        <v>5</v>
      </c>
      <c r="T99" s="7">
        <f>SUM(T90:T98)</f>
        <v>5</v>
      </c>
      <c r="W99" s="9">
        <f>E99+O99</f>
        <v>29</v>
      </c>
      <c r="X99" s="9">
        <f>W99*2000</f>
        <v>58000</v>
      </c>
      <c r="Y99" s="9">
        <f>J99+T99</f>
        <v>14</v>
      </c>
      <c r="Z99" s="9">
        <f>Y99*3000</f>
        <v>42000</v>
      </c>
      <c r="AA99" s="10">
        <f>X99+Z99</f>
        <v>100000</v>
      </c>
    </row>
    <row r="101" spans="2:27" x14ac:dyDescent="0.2">
      <c r="B101" t="s">
        <v>9</v>
      </c>
      <c r="G101" t="s">
        <v>9</v>
      </c>
      <c r="L101" t="s">
        <v>9</v>
      </c>
      <c r="Q101" t="s">
        <v>9</v>
      </c>
    </row>
    <row r="103" spans="2:27" x14ac:dyDescent="0.2">
      <c r="B103" s="4" t="s">
        <v>53</v>
      </c>
      <c r="C103" s="12"/>
      <c r="D103" s="12">
        <v>6</v>
      </c>
      <c r="E103" s="7">
        <f>C103+D103</f>
        <v>6</v>
      </c>
      <c r="G103" s="4" t="s">
        <v>53</v>
      </c>
      <c r="H103" s="12"/>
      <c r="I103" s="12">
        <v>3</v>
      </c>
      <c r="J103" s="7">
        <f>H103+I103</f>
        <v>3</v>
      </c>
      <c r="L103" s="4" t="s">
        <v>53</v>
      </c>
      <c r="M103" s="12"/>
      <c r="N103" s="12">
        <v>7</v>
      </c>
      <c r="O103" s="7">
        <f>M103+N103</f>
        <v>7</v>
      </c>
      <c r="Q103" s="4" t="s">
        <v>53</v>
      </c>
      <c r="R103" s="12"/>
      <c r="S103" s="12">
        <v>3</v>
      </c>
      <c r="T103" s="7">
        <f>R103+S103</f>
        <v>3</v>
      </c>
    </row>
    <row r="104" spans="2:27" x14ac:dyDescent="0.2">
      <c r="B104" s="4" t="s">
        <v>95</v>
      </c>
      <c r="C104" s="12"/>
      <c r="D104" s="12">
        <v>1</v>
      </c>
      <c r="E104" s="7">
        <f>C104+D104</f>
        <v>1</v>
      </c>
      <c r="G104" s="4"/>
      <c r="H104" s="12"/>
      <c r="I104" s="12"/>
      <c r="J104" s="7">
        <f>H104+I104</f>
        <v>0</v>
      </c>
      <c r="L104" s="2" t="s">
        <v>97</v>
      </c>
      <c r="M104" s="12"/>
      <c r="N104" s="12">
        <v>1</v>
      </c>
      <c r="O104" s="7">
        <f>M104+N104</f>
        <v>1</v>
      </c>
      <c r="Q104" s="2" t="s">
        <v>97</v>
      </c>
      <c r="R104" s="12"/>
      <c r="S104" s="12">
        <v>1</v>
      </c>
      <c r="T104" s="7">
        <f>R104+S104</f>
        <v>1</v>
      </c>
    </row>
    <row r="105" spans="2:27" x14ac:dyDescent="0.2">
      <c r="B105" s="4" t="s">
        <v>96</v>
      </c>
      <c r="C105" s="12"/>
      <c r="D105" s="12">
        <v>1</v>
      </c>
      <c r="E105" s="7">
        <f>C105+D105</f>
        <v>1</v>
      </c>
      <c r="G105" s="4"/>
      <c r="H105" s="12"/>
      <c r="I105" s="12"/>
      <c r="J105" s="7">
        <f>H105+I105</f>
        <v>0</v>
      </c>
      <c r="L105" s="4"/>
      <c r="M105" s="12"/>
      <c r="N105" s="12"/>
      <c r="O105" s="7">
        <f>M105+N105</f>
        <v>0</v>
      </c>
      <c r="Q105" s="4"/>
      <c r="R105" s="12"/>
      <c r="S105" s="12"/>
      <c r="T105" s="7"/>
    </row>
    <row r="106" spans="2:27" x14ac:dyDescent="0.2">
      <c r="B106" s="2"/>
      <c r="C106" s="12"/>
      <c r="D106" s="12"/>
      <c r="E106" s="7">
        <f>C106+D106</f>
        <v>0</v>
      </c>
      <c r="G106" s="2" t="s">
        <v>97</v>
      </c>
      <c r="H106" s="12"/>
      <c r="I106" s="12">
        <v>1</v>
      </c>
      <c r="J106" s="7">
        <f>H106+I106</f>
        <v>1</v>
      </c>
      <c r="L106" s="2"/>
      <c r="M106" s="12"/>
      <c r="N106" s="12"/>
      <c r="O106" s="7"/>
      <c r="Q106" s="2"/>
      <c r="R106" s="12"/>
      <c r="S106" s="12"/>
      <c r="T106" s="7"/>
    </row>
    <row r="107" spans="2:27" x14ac:dyDescent="0.2">
      <c r="B107" s="2"/>
      <c r="C107" s="12"/>
      <c r="D107" s="12">
        <f>SUM(D103:D106)</f>
        <v>8</v>
      </c>
      <c r="E107" s="7">
        <f>SUM(E103:E106)</f>
        <v>8</v>
      </c>
      <c r="G107" s="2"/>
      <c r="H107" s="12"/>
      <c r="I107" s="12">
        <f>SUM(I103:I106)</f>
        <v>4</v>
      </c>
      <c r="J107" s="7">
        <f>SUM(J103:J106)</f>
        <v>4</v>
      </c>
      <c r="L107" s="2"/>
      <c r="M107" s="12">
        <f>SUM(M103:M106)</f>
        <v>0</v>
      </c>
      <c r="N107" s="12">
        <f>SUM(N103:N106)</f>
        <v>8</v>
      </c>
      <c r="O107" s="7">
        <f>SUM(O103:O106)</f>
        <v>8</v>
      </c>
      <c r="Q107" s="2"/>
      <c r="R107" s="12"/>
      <c r="S107" s="12">
        <f>SUM(S103:S106)</f>
        <v>4</v>
      </c>
      <c r="T107" s="7">
        <f>SUM(T103:T106)</f>
        <v>4</v>
      </c>
      <c r="W107" s="9">
        <f>E107+O107</f>
        <v>16</v>
      </c>
      <c r="X107" s="9">
        <f>W107*2000</f>
        <v>32000</v>
      </c>
      <c r="Y107" s="9">
        <f>J107+T107</f>
        <v>8</v>
      </c>
      <c r="Z107" s="9">
        <f>Y107*3000</f>
        <v>24000</v>
      </c>
      <c r="AA107" s="10">
        <f>X107+Z107</f>
        <v>56000</v>
      </c>
    </row>
    <row r="109" spans="2:27" x14ac:dyDescent="0.2">
      <c r="B109" t="s">
        <v>10</v>
      </c>
      <c r="G109" t="s">
        <v>10</v>
      </c>
      <c r="L109" t="s">
        <v>10</v>
      </c>
      <c r="Q109" t="s">
        <v>10</v>
      </c>
    </row>
    <row r="111" spans="2:27" x14ac:dyDescent="0.2">
      <c r="B111" s="4" t="s">
        <v>54</v>
      </c>
      <c r="C111" s="12"/>
      <c r="D111" s="12">
        <v>7</v>
      </c>
      <c r="E111" s="7">
        <f t="shared" ref="E111:E120" si="17">C111+D111</f>
        <v>7</v>
      </c>
      <c r="G111" s="4" t="s">
        <v>54</v>
      </c>
      <c r="H111" s="12"/>
      <c r="I111" s="12">
        <v>3</v>
      </c>
      <c r="J111" s="7">
        <f t="shared" ref="J111:J120" si="18">H111+I111</f>
        <v>3</v>
      </c>
      <c r="L111" s="4" t="s">
        <v>69</v>
      </c>
      <c r="M111" s="12"/>
      <c r="N111" s="12">
        <v>4</v>
      </c>
      <c r="O111" s="7">
        <f t="shared" ref="O111:O120" si="19">M111+N111</f>
        <v>4</v>
      </c>
      <c r="Q111" s="4" t="s">
        <v>69</v>
      </c>
      <c r="R111" s="12"/>
      <c r="S111" s="12">
        <v>1</v>
      </c>
      <c r="T111" s="7">
        <f t="shared" ref="T111:T117" si="20">R111+S111</f>
        <v>1</v>
      </c>
    </row>
    <row r="112" spans="2:27" x14ac:dyDescent="0.2">
      <c r="B112" s="4" t="s">
        <v>69</v>
      </c>
      <c r="C112" s="12"/>
      <c r="D112" s="12">
        <v>5</v>
      </c>
      <c r="E112" s="7">
        <f t="shared" si="17"/>
        <v>5</v>
      </c>
      <c r="G112" s="4" t="s">
        <v>69</v>
      </c>
      <c r="H112" s="12"/>
      <c r="I112" s="12">
        <v>2</v>
      </c>
      <c r="J112" s="7">
        <f t="shared" si="18"/>
        <v>2</v>
      </c>
      <c r="L112" s="4" t="s">
        <v>54</v>
      </c>
      <c r="M112" s="12"/>
      <c r="N112" s="12">
        <v>5</v>
      </c>
      <c r="O112" s="7">
        <f t="shared" si="19"/>
        <v>5</v>
      </c>
      <c r="Q112" s="4" t="s">
        <v>54</v>
      </c>
      <c r="R112" s="12"/>
      <c r="S112" s="12">
        <v>4</v>
      </c>
      <c r="T112" s="7">
        <f t="shared" si="20"/>
        <v>4</v>
      </c>
    </row>
    <row r="113" spans="2:27" x14ac:dyDescent="0.2">
      <c r="B113" s="4" t="s">
        <v>100</v>
      </c>
      <c r="C113" s="12"/>
      <c r="D113" s="12">
        <v>1</v>
      </c>
      <c r="E113" s="7">
        <f t="shared" si="17"/>
        <v>1</v>
      </c>
      <c r="G113" s="4" t="s">
        <v>100</v>
      </c>
      <c r="H113" s="12"/>
      <c r="I113" s="12">
        <v>1</v>
      </c>
      <c r="J113" s="7">
        <f t="shared" si="18"/>
        <v>1</v>
      </c>
      <c r="L113" s="4" t="s">
        <v>101</v>
      </c>
      <c r="M113" s="12"/>
      <c r="N113" s="12">
        <v>1</v>
      </c>
      <c r="O113" s="7">
        <f t="shared" si="19"/>
        <v>1</v>
      </c>
      <c r="Q113" s="4" t="s">
        <v>101</v>
      </c>
      <c r="R113" s="12"/>
      <c r="S113" s="12">
        <v>1</v>
      </c>
      <c r="T113" s="7">
        <f t="shared" si="20"/>
        <v>1</v>
      </c>
    </row>
    <row r="114" spans="2:27" x14ac:dyDescent="0.2">
      <c r="B114" s="4" t="s">
        <v>98</v>
      </c>
      <c r="C114" s="12"/>
      <c r="D114" s="12">
        <v>1</v>
      </c>
      <c r="E114" s="7">
        <f t="shared" si="17"/>
        <v>1</v>
      </c>
      <c r="G114" s="4"/>
      <c r="H114" s="12"/>
      <c r="I114" s="12"/>
      <c r="J114" s="7">
        <f t="shared" si="18"/>
        <v>0</v>
      </c>
      <c r="L114" s="2" t="s">
        <v>79</v>
      </c>
      <c r="M114" s="12"/>
      <c r="N114" s="12">
        <v>1</v>
      </c>
      <c r="O114" s="7">
        <f t="shared" si="19"/>
        <v>1</v>
      </c>
      <c r="Q114" s="4"/>
      <c r="R114" s="12"/>
      <c r="S114" s="12"/>
      <c r="T114" s="7">
        <f t="shared" si="20"/>
        <v>0</v>
      </c>
    </row>
    <row r="115" spans="2:27" x14ac:dyDescent="0.2">
      <c r="B115" s="2" t="s">
        <v>73</v>
      </c>
      <c r="C115" s="12"/>
      <c r="D115" s="12">
        <v>2</v>
      </c>
      <c r="E115" s="7">
        <f>C115+D115</f>
        <v>2</v>
      </c>
      <c r="G115" s="2"/>
      <c r="H115" s="12"/>
      <c r="I115" s="12"/>
      <c r="J115" s="7">
        <f t="shared" si="18"/>
        <v>0</v>
      </c>
      <c r="L115" s="4"/>
      <c r="M115" s="12"/>
      <c r="N115" s="12"/>
      <c r="O115" s="7">
        <f t="shared" si="19"/>
        <v>0</v>
      </c>
      <c r="Q115" s="4"/>
      <c r="R115" s="12"/>
      <c r="S115" s="12"/>
      <c r="T115" s="7">
        <f t="shared" si="20"/>
        <v>0</v>
      </c>
    </row>
    <row r="116" spans="2:27" x14ac:dyDescent="0.2">
      <c r="B116" s="2" t="s">
        <v>99</v>
      </c>
      <c r="C116" s="12"/>
      <c r="D116" s="12">
        <v>1</v>
      </c>
      <c r="E116" s="7">
        <f t="shared" si="17"/>
        <v>1</v>
      </c>
      <c r="G116" s="2"/>
      <c r="H116" s="12"/>
      <c r="I116" s="12"/>
      <c r="J116" s="7">
        <f t="shared" si="18"/>
        <v>0</v>
      </c>
      <c r="L116" s="4"/>
      <c r="M116" s="12"/>
      <c r="N116" s="12"/>
      <c r="O116" s="7">
        <f t="shared" si="19"/>
        <v>0</v>
      </c>
      <c r="Q116" s="4"/>
      <c r="R116" s="12"/>
      <c r="S116" s="12"/>
      <c r="T116" s="7">
        <f t="shared" si="20"/>
        <v>0</v>
      </c>
    </row>
    <row r="117" spans="2:27" x14ac:dyDescent="0.2">
      <c r="B117" s="4"/>
      <c r="C117" s="12"/>
      <c r="D117" s="12"/>
      <c r="E117" s="7">
        <f t="shared" si="17"/>
        <v>0</v>
      </c>
      <c r="G117" s="4" t="s">
        <v>55</v>
      </c>
      <c r="H117" s="12"/>
      <c r="I117" s="12">
        <v>2</v>
      </c>
      <c r="J117" s="7">
        <f t="shared" si="18"/>
        <v>2</v>
      </c>
      <c r="L117" s="2"/>
      <c r="M117" s="12"/>
      <c r="N117" s="12"/>
      <c r="O117" s="7">
        <f t="shared" si="19"/>
        <v>0</v>
      </c>
      <c r="Q117" s="2"/>
      <c r="R117" s="12"/>
      <c r="S117" s="12"/>
      <c r="T117" s="7">
        <f t="shared" si="20"/>
        <v>0</v>
      </c>
    </row>
    <row r="118" spans="2:27" x14ac:dyDescent="0.2">
      <c r="B118" s="2"/>
      <c r="C118" s="12"/>
      <c r="D118" s="12"/>
      <c r="E118" s="7">
        <f t="shared" si="17"/>
        <v>0</v>
      </c>
      <c r="G118" s="2"/>
      <c r="H118" s="12"/>
      <c r="I118" s="12"/>
      <c r="J118" s="7">
        <f t="shared" si="18"/>
        <v>0</v>
      </c>
      <c r="L118" s="2"/>
      <c r="M118" s="12"/>
      <c r="N118" s="12"/>
      <c r="O118" s="7">
        <f t="shared" si="19"/>
        <v>0</v>
      </c>
      <c r="Q118" s="2"/>
      <c r="R118" s="12"/>
      <c r="S118" s="12"/>
      <c r="T118" s="7"/>
    </row>
    <row r="119" spans="2:27" x14ac:dyDescent="0.2">
      <c r="B119" s="2"/>
      <c r="C119" s="12"/>
      <c r="D119" s="12"/>
      <c r="E119" s="7">
        <f t="shared" si="17"/>
        <v>0</v>
      </c>
      <c r="G119" s="2"/>
      <c r="H119" s="12"/>
      <c r="I119" s="12"/>
      <c r="J119" s="7">
        <f t="shared" si="18"/>
        <v>0</v>
      </c>
      <c r="L119" s="2"/>
      <c r="M119" s="12"/>
      <c r="N119" s="12"/>
      <c r="O119" s="7">
        <f t="shared" si="19"/>
        <v>0</v>
      </c>
      <c r="Q119" s="2"/>
      <c r="R119" s="12"/>
      <c r="S119" s="12"/>
      <c r="T119" s="7"/>
    </row>
    <row r="120" spans="2:27" x14ac:dyDescent="0.2">
      <c r="B120" s="2"/>
      <c r="C120" s="12"/>
      <c r="D120" s="12"/>
      <c r="E120" s="7">
        <f t="shared" si="17"/>
        <v>0</v>
      </c>
      <c r="G120" s="2"/>
      <c r="H120" s="12"/>
      <c r="I120" s="12"/>
      <c r="J120" s="7">
        <f t="shared" si="18"/>
        <v>0</v>
      </c>
      <c r="L120" s="2"/>
      <c r="M120" s="12"/>
      <c r="N120" s="12"/>
      <c r="O120" s="7">
        <f t="shared" si="19"/>
        <v>0</v>
      </c>
      <c r="Q120" s="2"/>
      <c r="R120" s="12"/>
      <c r="S120" s="12"/>
      <c r="T120" s="7"/>
    </row>
    <row r="121" spans="2:27" x14ac:dyDescent="0.2">
      <c r="B121" s="2"/>
      <c r="C121" s="12"/>
      <c r="D121" s="12">
        <f>SUM(D111:D120)</f>
        <v>17</v>
      </c>
      <c r="E121" s="7">
        <f>SUM(E111:E120)</f>
        <v>17</v>
      </c>
      <c r="G121" s="2"/>
      <c r="H121" s="12"/>
      <c r="I121" s="12">
        <f>SUM(I111:I120)</f>
        <v>8</v>
      </c>
      <c r="J121" s="7">
        <f>SUM(J111:J120)</f>
        <v>8</v>
      </c>
      <c r="L121" s="2"/>
      <c r="M121" s="12"/>
      <c r="N121" s="12">
        <f>SUM(N111:N120)</f>
        <v>11</v>
      </c>
      <c r="O121" s="7">
        <f>SUM(O111:O120)</f>
        <v>11</v>
      </c>
      <c r="Q121" s="2"/>
      <c r="R121" s="12"/>
      <c r="S121" s="12">
        <f>SUM(S111:S120)</f>
        <v>6</v>
      </c>
      <c r="T121" s="7">
        <f>SUM(T111:T120)</f>
        <v>6</v>
      </c>
      <c r="W121" s="9">
        <f>E121+O121</f>
        <v>28</v>
      </c>
      <c r="X121" s="9">
        <f>W121*2000</f>
        <v>56000</v>
      </c>
      <c r="Y121" s="9">
        <f>J121+T121</f>
        <v>14</v>
      </c>
      <c r="Z121" s="9">
        <f>Y121*3000</f>
        <v>42000</v>
      </c>
      <c r="AA121" s="10">
        <f>X121+Z121</f>
        <v>98000</v>
      </c>
    </row>
    <row r="124" spans="2:27" x14ac:dyDescent="0.2">
      <c r="B124" s="2" t="s">
        <v>16</v>
      </c>
      <c r="C124" s="12">
        <f>(SUM(C11:C123))/2</f>
        <v>17</v>
      </c>
      <c r="D124" s="12">
        <f>(SUM(D11:D123))/2</f>
        <v>209</v>
      </c>
      <c r="E124" s="7">
        <f>(SUM(E11:E123))/2</f>
        <v>226</v>
      </c>
      <c r="H124" s="12">
        <f>(SUM(H11:H123))/2</f>
        <v>5</v>
      </c>
      <c r="I124" s="12">
        <f>(SUM(I11:I123))/2</f>
        <v>105</v>
      </c>
      <c r="J124" s="7">
        <f>(SUM(J11:J123))/2</f>
        <v>110</v>
      </c>
      <c r="M124" s="12">
        <f>(SUM(M11:M123))/2</f>
        <v>15</v>
      </c>
      <c r="N124" s="12">
        <f>(SUM(N11:N123))/2</f>
        <v>163</v>
      </c>
      <c r="O124" s="7">
        <f>(SUM(O11:O123))/2</f>
        <v>178</v>
      </c>
      <c r="R124" s="12">
        <f>(SUM(R11:R123))/2</f>
        <v>4</v>
      </c>
      <c r="S124" s="12">
        <f>(SUM(S11:S123))/2</f>
        <v>82</v>
      </c>
      <c r="T124" s="7">
        <f>(SUM(T11:T123))/2</f>
        <v>86</v>
      </c>
      <c r="W124" s="9">
        <f>E124+O124</f>
        <v>404</v>
      </c>
      <c r="X124" s="9">
        <f>W124*2000</f>
        <v>808000</v>
      </c>
      <c r="Y124" s="9">
        <f>J124+T124</f>
        <v>196</v>
      </c>
      <c r="Z124" s="9">
        <f>Y124*3000</f>
        <v>588000</v>
      </c>
      <c r="AA124" s="10">
        <f>X124+Z124</f>
        <v>1396000</v>
      </c>
    </row>
  </sheetData>
  <phoneticPr fontId="2"/>
  <pageMargins left="0.78740157480314965" right="0.78740157480314965" top="0.98425196850393704" bottom="0.98425196850393704" header="0.51181102362204722" footer="0.51181102362204722"/>
  <pageSetup paperSize="8" scale="68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参加数</vt:lpstr>
      <vt:lpstr>参加数!Print_Area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　明久</dc:creator>
  <cp:lastModifiedBy>明久 恒川</cp:lastModifiedBy>
  <cp:lastPrinted>2024-09-22T03:44:46Z</cp:lastPrinted>
  <dcterms:created xsi:type="dcterms:W3CDTF">2005-08-27T07:26:18Z</dcterms:created>
  <dcterms:modified xsi:type="dcterms:W3CDTF">2024-09-22T03:45:40Z</dcterms:modified>
</cp:coreProperties>
</file>